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78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AM34" i="9" l="1"/>
  <c r="BE34" i="9" l="1"/>
  <c r="BE35" i="9" s="1"/>
  <c r="BE36" i="9" s="1"/>
  <c r="BW34" i="9"/>
  <c r="BW35" i="9" s="1"/>
  <c r="BW36" i="9" s="1"/>
  <c r="BW37" i="9" s="1"/>
  <c r="BW38" i="9" s="1"/>
  <c r="BW39" i="9" s="1"/>
  <c r="BW40" i="9" s="1"/>
  <c r="BW41" i="9" s="1"/>
  <c r="CO34" i="9" l="1"/>
</calcChain>
</file>

<file path=xl/sharedStrings.xml><?xml version="1.0" encoding="utf-8"?>
<sst xmlns="http://schemas.openxmlformats.org/spreadsheetml/2006/main" count="1101" uniqueCount="567">
  <si>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</si>
  <si>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</si>
  <si>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</si>
  <si>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</si>
  <si>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</si>
  <si>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</si>
  <si>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</si>
  <si>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</si>
  <si>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</si>
  <si>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</si>
  <si>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</si>
  <si>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</si>
  <si>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</si>
  <si>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</si>
  <si>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</si>
  <si>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</si>
  <si>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</si>
  <si>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</si>
  <si>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</si>
  <si>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</si>
  <si>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</si>
  <si>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</si>
  <si>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</si>
  <si>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</si>
  <si>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</si>
  <si>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</si>
  <si>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</si>
  <si>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</si>
  <si>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</si>
  <si>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</si>
  <si>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</si>
  <si>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</si>
  <si>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</si>
  <si>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</si>
  <si>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</si>
  <si>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</si>
  <si>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</si>
  <si>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</si>
  <si>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</si>
  <si>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</si>
  <si>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</si>
  <si>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</si>
  <si>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</si>
  <si>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</si>
  <si>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</si>
  <si>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</si>
  <si>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</si>
  <si>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</si>
  <si>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</si>
  <si>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</si>
  <si>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</si>
  <si>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</si>
  <si>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</si>
  <si>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</si>
  <si>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</si>
  <si>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</si>
  <si>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</si>
  <si>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</si>
  <si>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</si>
  <si>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</si>
  <si>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</si>
  <si>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</si>
  <si>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</si>
  <si>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</si>
  <si>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</si>
  <si>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</si>
  <si>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</si>
  <si>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</si>
  <si>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</si>
  <si>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</si>
  <si>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</si>
  <si>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</si>
  <si>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</si>
  <si>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</si>
  <si>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</si>
  <si>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</si>
  <si>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</si>
  <si>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</si>
  <si>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</si>
  <si>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</si>
  <si>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</si>
  <si>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</si>
  <si>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垂井町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</si>
  <si>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</si>
  <si>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</si>
  <si>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</si>
  <si>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</si>
  <si>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</si>
  <si>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</si>
  <si>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</si>
  <si>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</si>
  <si>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</si>
  <si>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</si>
  <si>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</si>
  <si>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</si>
  <si>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</si>
  <si>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</si>
  <si>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</si>
  <si>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</si>
  <si>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</si>
  <si>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</si>
  <si>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</si>
  <si>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</si>
  <si>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</si>
  <si>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</si>
  <si>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</si>
  <si>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</si>
  <si>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</si>
  <si>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</si>
  <si>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</si>
  <si>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</si>
  <si>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</si>
  <si>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</si>
  <si>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</si>
  <si>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</si>
  <si>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</si>
  <si>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</si>
  <si>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</si>
  <si>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</si>
  <si>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</si>
  <si>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</si>
  <si>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</si>
  <si>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</si>
  <si>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</si>
  <si>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</si>
  <si>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</si>
  <si>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</si>
  <si>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</si>
  <si>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</si>
  <si>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</si>
  <si>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</si>
  <si>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</si>
  <si>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</si>
  <si>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</si>
  <si>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</si>
  <si>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</si>
  <si>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</si>
  <si>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</si>
  <si>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</si>
  <si>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</si>
  <si>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</si>
  <si>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</si>
  <si>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</si>
  <si>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</si>
  <si>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</si>
  <si>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</si>
  <si>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</si>
  <si>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</si>
  <si>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</si>
  <si>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</si>
  <si>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</si>
  <si>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</si>
  <si>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</si>
  <si>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</si>
  <si>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</si>
  <si>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</si>
  <si>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</si>
  <si>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</si>
  <si>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</si>
  <si>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</si>
  <si>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</si>
  <si>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</si>
  <si>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</si>
  <si>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</si>
  <si>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</si>
  <si>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</si>
  <si>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</si>
  <si>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</si>
  <si>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</si>
  <si>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</si>
  <si>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</si>
  <si>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</si>
  <si>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</si>
  <si>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</si>
  <si>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</si>
  <si>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</si>
  <si>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</si>
  <si>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</si>
  <si>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</si>
  <si>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</si>
  <si>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</si>
  <si>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</si>
  <si>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</si>
  <si>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</si>
  <si>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</si>
  <si>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</si>
  <si>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</si>
  <si>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</si>
  <si>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</si>
  <si>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</si>
  <si>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</si>
  <si>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</si>
  <si>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</si>
  <si>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岐阜県垂井町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</si>
  <si>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</si>
  <si>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</si>
  <si>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</si>
  <si>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</si>
  <si>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</si>
  <si>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</si>
  <si>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</si>
  <si>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</si>
  <si>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</si>
  <si>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</si>
  <si>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</si>
  <si>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</si>
  <si>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</si>
  <si>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</si>
  <si>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</si>
  <si>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</si>
  <si>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</si>
  <si>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</si>
  <si>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</si>
  <si>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</si>
  <si>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</si>
  <si>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</si>
  <si>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</si>
  <si>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</si>
  <si>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</si>
  <si>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</si>
  <si>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</si>
  <si>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</si>
  <si>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</si>
  <si>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</si>
  <si>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</si>
  <si>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</si>
  <si>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</si>
  <si>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</si>
  <si>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</si>
  <si>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</si>
  <si>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</si>
  <si>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</si>
  <si>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</si>
  <si>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</si>
  <si>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</si>
  <si>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</si>
  <si>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</si>
  <si>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</si>
  <si>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</si>
  <si>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</si>
  <si>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</si>
  <si>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</si>
  <si>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</si>
  <si>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</si>
  <si>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</si>
  <si>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</si>
  <si>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</si>
  <si>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</si>
  <si>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</si>
  <si>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</si>
  <si>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</si>
  <si>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</si>
  <si>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</si>
  <si>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</si>
  <si>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</si>
  <si>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</si>
  <si>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</si>
  <si>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</si>
  <si>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</si>
  <si>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</si>
  <si>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</si>
  <si>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</si>
  <si>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</si>
  <si>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</si>
  <si>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</si>
  <si>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</si>
  <si>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</si>
  <si>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</si>
  <si>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</si>
  <si>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</si>
  <si>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</si>
  <si>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</si>
  <si>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</si>
  <si>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</si>
  <si>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</si>
  <si>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</si>
  <si>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</si>
  <si>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</si>
  <si>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</si>
  <si>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</si>
  <si>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</si>
  <si>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</si>
  <si>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</si>
  <si>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</si>
  <si>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</si>
  <si>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</si>
  <si>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</si>
  <si>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</si>
  <si>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</si>
  <si>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</si>
  <si>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</si>
  <si>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</si>
  <si>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</si>
  <si>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</si>
  <si>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</si>
  <si>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</si>
  <si>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</si>
  <si>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</si>
  <si>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</si>
  <si>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</si>
  <si>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</si>
  <si>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</si>
  <si>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</si>
  <si>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</si>
  <si>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</si>
  <si>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</si>
  <si>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</si>
  <si>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</si>
  <si>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</si>
  <si>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</si>
  <si>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</si>
  <si>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</si>
  <si>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</si>
  <si>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</si>
  <si>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</si>
  <si>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</si>
  <si>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</si>
  <si>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</si>
  <si>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</si>
  <si>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</si>
  <si>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</si>
  <si>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</si>
  <si>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</si>
  <si>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</si>
  <si>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</si>
  <si>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</si>
  <si>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</si>
  <si>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</si>
  <si>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</si>
  <si>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</si>
  <si>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</si>
  <si>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</si>
  <si>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</si>
  <si>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</si>
  <si>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</si>
  <si>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</si>
  <si>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</si>
  <si>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</si>
  <si>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</si>
  <si>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</si>
  <si>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</si>
  <si>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岐阜県垂井町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</si>
  <si>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</si>
  <si>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</si>
  <si>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</si>
  <si>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</si>
  <si>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</si>
  <si>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</si>
  <si>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</si>
  <si>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</si>
  <si>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</si>
  <si>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</si>
  <si>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</si>
  <si>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</si>
  <si>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</si>
  <si>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</si>
  <si>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</si>
  <si>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</si>
  <si>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</si>
  <si>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</si>
  <si>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</si>
  <si>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</si>
  <si>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不破郡障害者総合支援認定審査会特別会計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</si>
  <si>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</si>
  <si>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</si>
  <si>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</si>
  <si>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</si>
  <si>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</si>
  <si>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</si>
  <si>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</si>
  <si>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</si>
  <si>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</si>
  <si>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</si>
  <si>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</si>
  <si>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</si>
  <si>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</si>
  <si>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</si>
  <si>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</si>
  <si>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不破郡介護認定審査会特別会計</t>
    <phoneticPr fontId="5"/>
  </si>
  <si>
    <t>後期高齢者医療特別会計</t>
    <phoneticPr fontId="5"/>
  </si>
  <si>
    <t>水道事業会計</t>
    <phoneticPr fontId="5"/>
  </si>
  <si>
    <t>法適用企業</t>
    <phoneticPr fontId="5"/>
  </si>
  <si>
    <t>簡易水道特別会計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</si>
  <si>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</si>
  <si>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</si>
  <si>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</si>
  <si>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</si>
  <si>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</si>
  <si>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</si>
  <si>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</si>
  <si>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</si>
  <si>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</si>
  <si>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</si>
  <si>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</si>
  <si>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</si>
  <si>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</si>
  <si>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</si>
  <si>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</si>
  <si>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</si>
  <si>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</si>
  <si>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</si>
  <si>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</si>
  <si>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</si>
  <si>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</si>
  <si>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</si>
  <si>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</si>
  <si>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</si>
  <si>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</si>
  <si>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</si>
  <si>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</si>
  <si>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</si>
  <si>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</si>
  <si>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</si>
  <si>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</si>
  <si>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</si>
  <si>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</si>
  <si>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</si>
  <si>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</si>
  <si>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</si>
  <si>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</si>
  <si>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</si>
  <si>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</si>
  <si>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</si>
  <si>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</si>
  <si>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</si>
  <si>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</si>
  <si>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</si>
  <si>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</si>
  <si>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</si>
  <si>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</si>
  <si>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</si>
  <si>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</si>
  <si>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</si>
  <si>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</si>
  <si>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</si>
  <si>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</si>
  <si>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</si>
  <si>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</si>
  <si>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</si>
  <si>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</si>
  <si>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</si>
  <si>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</si>
  <si>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</si>
  <si>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介護保険特別会計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</si>
  <si>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</si>
  <si>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</si>
  <si>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</si>
  <si>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</si>
  <si>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</si>
  <si>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</si>
  <si>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</si>
  <si>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</si>
  <si>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</si>
  <si>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</si>
  <si>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</si>
  <si>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</si>
  <si>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</si>
  <si>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</si>
  <si>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</si>
  <si>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</si>
  <si>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</si>
  <si>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</si>
  <si>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</si>
  <si>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</si>
  <si>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</si>
  <si>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</si>
  <si>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</si>
  <si>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</si>
  <si>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</si>
  <si>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</si>
  <si>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</si>
  <si>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</si>
  <si>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</si>
  <si>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</si>
  <si>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</si>
  <si>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</si>
  <si>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</si>
  <si>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</si>
  <si>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</si>
  <si>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</si>
  <si>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</si>
  <si>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</si>
  <si>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</si>
  <si>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</si>
  <si>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</si>
  <si>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</si>
  <si>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</si>
  <si>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</si>
  <si>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</si>
  <si>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</si>
  <si>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</si>
  <si>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</si>
  <si>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</si>
  <si>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</si>
  <si>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</si>
  <si>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</si>
  <si>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</si>
  <si>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</si>
  <si>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</si>
  <si>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</si>
  <si>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</si>
  <si>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</si>
  <si>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</si>
  <si>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</si>
  <si>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</si>
  <si>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</si>
  <si>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</si>
  <si>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</si>
  <si>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</si>
  <si>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</si>
  <si>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</si>
  <si>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</si>
  <si>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</si>
  <si>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</si>
  <si>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</si>
  <si>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</si>
  <si>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</si>
  <si>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</si>
  <si>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</si>
  <si>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</si>
  <si>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</si>
  <si>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</si>
  <si>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</si>
  <si>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</si>
  <si>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</si>
  <si>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0.82</t>
  </si>
  <si>
    <t>▲ 1.74</t>
  </si>
  <si>
    <t>▲ 1.83</t>
  </si>
  <si>
    <t>▲ 0.47</t>
  </si>
  <si>
    <t>水道事業会計</t>
  </si>
  <si>
    <t>一般会計</t>
  </si>
  <si>
    <t>国民健康保険特別会計</t>
  </si>
  <si>
    <t>介護保険特別会計</t>
  </si>
  <si>
    <t>公共下水道事業特別会計</t>
  </si>
  <si>
    <t>簡易水道特別会計</t>
  </si>
  <si>
    <t>後期高齢者医療特別会計</t>
  </si>
  <si>
    <t>農業集落排水事業特別会計</t>
  </si>
  <si>
    <t>その他会計（赤字）</t>
  </si>
  <si>
    <t>その他会計（黒字）</t>
  </si>
  <si>
    <t>基金繰入110</t>
    <rPh sb="0" eb="2">
      <t>キキン</t>
    </rPh>
    <rPh sb="2" eb="4">
      <t>クリイ</t>
    </rPh>
    <phoneticPr fontId="2"/>
  </si>
  <si>
    <t>-</t>
    <phoneticPr fontId="2"/>
  </si>
  <si>
    <t>大垣衛生施設組合</t>
    <rPh sb="0" eb="2">
      <t>オオガキ</t>
    </rPh>
    <rPh sb="2" eb="4">
      <t>エイセイ</t>
    </rPh>
    <rPh sb="4" eb="6">
      <t>シセツ</t>
    </rPh>
    <rPh sb="6" eb="8">
      <t>クミアイ</t>
    </rPh>
    <phoneticPr fontId="2"/>
  </si>
  <si>
    <t>基金繰入4</t>
    <rPh sb="0" eb="2">
      <t>キキン</t>
    </rPh>
    <rPh sb="2" eb="4">
      <t>クリイレ</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</si>
  <si>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</si>
  <si>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t>
    </rPh>
    <rPh sb="12" eb="14">
      <t>クミアイ</t>
    </rPh>
    <phoneticPr fontId="2"/>
  </si>
  <si>
    <t>基金繰入1,475</t>
    <rPh sb="0" eb="2">
      <t>キキン</t>
    </rPh>
    <rPh sb="2" eb="4">
      <t>クリイレ</t>
    </rPh>
    <phoneticPr fontId="2"/>
  </si>
  <si>
    <t>不破消防組合</t>
    <rPh sb="0" eb="2">
      <t>フワ</t>
    </rPh>
    <rPh sb="2" eb="4">
      <t>ショウボウ</t>
    </rPh>
    <rPh sb="4" eb="6">
      <t>クミアイ</t>
    </rPh>
    <phoneticPr fontId="2"/>
  </si>
  <si>
    <t>西南濃老人福祉施設事務組合</t>
    <rPh sb="0" eb="1">
      <t>ニシ</t>
    </rPh>
    <rPh sb="1" eb="3">
      <t>ナンノウ</t>
    </rPh>
    <rPh sb="3" eb="5">
      <t>ロウジン</t>
    </rPh>
    <rPh sb="5" eb="7">
      <t>フクシ</t>
    </rPh>
    <rPh sb="7" eb="9">
      <t>シセツ</t>
    </rPh>
    <rPh sb="9" eb="11">
      <t>ジム</t>
    </rPh>
    <rPh sb="11" eb="13">
      <t>クミアイ</t>
    </rPh>
    <phoneticPr fontId="2"/>
  </si>
  <si>
    <t>西南濃粗大廃棄物処理組合</t>
    <rPh sb="0" eb="1">
      <t>ニシ</t>
    </rPh>
    <rPh sb="1" eb="3">
      <t>ナンノウ</t>
    </rPh>
    <rPh sb="3" eb="5">
      <t>ソダイ</t>
    </rPh>
    <rPh sb="5" eb="8">
      <t>ハイキブツ</t>
    </rPh>
    <rPh sb="8" eb="10">
      <t>ショリ</t>
    </rPh>
    <rPh sb="10" eb="12">
      <t>クミアイ</t>
    </rPh>
    <phoneticPr fontId="2"/>
  </si>
  <si>
    <t>後期高齢者医療広域連合（一般会計）</t>
    <rPh sb="0" eb="2">
      <t>コウキ</t>
    </rPh>
    <rPh sb="2" eb="4">
      <t>コウレイ</t>
    </rPh>
    <rPh sb="4" eb="5">
      <t>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</si>
  <si>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4">
      <t>コウレイ</t>
    </rPh>
    <rPh sb="4" eb="5">
      <t>シャ</t>
    </rPh>
    <rPh sb="5" eb="7">
      <t>イリョウ</t>
    </rPh>
    <rPh sb="7" eb="9">
      <t>コウイキ</t>
    </rPh>
    <rPh sb="9" eb="11">
      <t>レンゴウ</t>
    </rPh>
    <rPh sb="12" eb="14">
      <t>トクベツ</t>
    </rPh>
    <rPh sb="14" eb="16">
      <t>カイケイ</t>
    </rPh>
    <phoneticPr fontId="2"/>
  </si>
  <si>
    <t>基金繰入287</t>
    <rPh sb="0" eb="2">
      <t>キキン</t>
    </rPh>
    <rPh sb="2" eb="4">
      <t>クリイレ</t>
    </rPh>
    <phoneticPr fontId="2"/>
  </si>
  <si>
    <t>垂井町土地開発公社</t>
    <rPh sb="0" eb="3">
      <t>タルイチョウ</t>
    </rPh>
    <rPh sb="3" eb="5">
      <t>トチ</t>
    </rPh>
    <rPh sb="5" eb="7">
      <t>カイハツ</t>
    </rPh>
    <rPh sb="7" eb="9">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</si>
  <si>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</si>
  <si>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</si>
  <si>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</si>
  <si>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</si>
  <si>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</si>
  <si>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</si>
  <si>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</si>
  <si>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</si>
  <si>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</si>
  <si>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</si>
  <si>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</si>
  <si>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</si>
  <si>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当町の将来負担比率は、前年度の3.6％から13.9％と上昇したものの、類似団体内平均値を下回り、比較的低い水準で推移している。しかし、平成29年度にはこども園建築事業、平成30年度
には庁舎移転事業をはじめとする大規模事業により、多くの起債の発行を予定している。また、当町において、有形固定資産減価償却率の高い施設である「市民会館（89.1％）」、「消防施設
（85.5％)」、「体育館（80.8％）」、「学校（75.1％）」等について、大規模改修を必要とする施設がでてくることも予想され、将来負担比率をはじめとする健全化判断比率の数値の上昇に注視を
要する。</t>
    <rPh sb="1" eb="3">
      <t>トウチョウ</t>
    </rPh>
    <rPh sb="12" eb="15">
      <t>ゼンネンド</t>
    </rPh>
    <rPh sb="28" eb="30">
      <t>ジョウショウ</t>
    </rPh>
    <rPh sb="36" eb="38">
      <t>ルイジ</t>
    </rPh>
    <rPh sb="38" eb="40">
      <t>ダンタイ</t>
    </rPh>
    <rPh sb="40" eb="41">
      <t>ナイ</t>
    </rPh>
    <rPh sb="41" eb="44">
      <t>ヘイキンチ</t>
    </rPh>
    <rPh sb="45" eb="47">
      <t>シタマワ</t>
    </rPh>
    <rPh sb="49" eb="52">
      <t>ヒカクテキ</t>
    </rPh>
    <rPh sb="52" eb="53">
      <t>ヒク</t>
    </rPh>
    <rPh sb="54" eb="56">
      <t>スイジュン</t>
    </rPh>
    <rPh sb="57" eb="59">
      <t>スイイ</t>
    </rPh>
    <rPh sb="68" eb="70">
      <t>ヘイセイ</t>
    </rPh>
    <rPh sb="72" eb="74">
      <t>ネンド</t>
    </rPh>
    <rPh sb="79" eb="80">
      <t>エン</t>
    </rPh>
    <rPh sb="80" eb="82">
      <t>ケンチク</t>
    </rPh>
    <rPh sb="82" eb="84">
      <t>ジギョウ</t>
    </rPh>
    <rPh sb="85" eb="87">
      <t>ヘイセイ</t>
    </rPh>
    <rPh sb="89" eb="91">
      <t>ネンド</t>
    </rPh>
    <rPh sb="94" eb="96">
      <t>チョウシャ</t>
    </rPh>
    <rPh sb="96" eb="98">
      <t>イテン</t>
    </rPh>
    <rPh sb="98" eb="100">
      <t>ジギョウ</t>
    </rPh>
    <rPh sb="107" eb="110">
      <t>ダイキボ</t>
    </rPh>
    <rPh sb="110" eb="112">
      <t>ジギョウ</t>
    </rPh>
    <rPh sb="116" eb="117">
      <t>オオ</t>
    </rPh>
    <rPh sb="119" eb="121">
      <t>キサイ</t>
    </rPh>
    <rPh sb="122" eb="124">
      <t>ハッコウ</t>
    </rPh>
    <rPh sb="125" eb="127">
      <t>ヨテイ</t>
    </rPh>
    <rPh sb="135" eb="137">
      <t>トウチョウ</t>
    </rPh>
    <rPh sb="142" eb="144">
      <t>ユウケイ</t>
    </rPh>
    <rPh sb="144" eb="148">
      <t>コテイシサン</t>
    </rPh>
    <rPh sb="148" eb="150">
      <t>ゲンカ</t>
    </rPh>
    <rPh sb="150" eb="153">
      <t>ショウキャクリツ</t>
    </rPh>
    <rPh sb="154" eb="155">
      <t>タカ</t>
    </rPh>
    <rPh sb="156" eb="158">
      <t>シセツ</t>
    </rPh>
    <rPh sb="176" eb="178">
      <t>ショウボウ</t>
    </rPh>
    <rPh sb="178" eb="180">
      <t>シセツ</t>
    </rPh>
    <rPh sb="191" eb="193">
      <t>タイイク</t>
    </rPh>
    <rPh sb="193" eb="194">
      <t>カン</t>
    </rPh>
    <rPh sb="204" eb="206">
      <t>ガッコウ</t>
    </rPh>
    <rPh sb="214" eb="215">
      <t>トウ</t>
    </rPh>
    <rPh sb="220" eb="223">
      <t>ダイキボ</t>
    </rPh>
    <rPh sb="223" eb="225">
      <t>カイシュウ</t>
    </rPh>
    <rPh sb="226" eb="228">
      <t>ヒツヨウ</t>
    </rPh>
    <rPh sb="231" eb="233">
      <t>シセツ</t>
    </rPh>
    <rPh sb="241" eb="243">
      <t>ヨソウ</t>
    </rPh>
    <rPh sb="273" eb="275">
      <t>チュウシ</t>
    </rPh>
    <phoneticPr fontId="2"/>
  </si>
  <si>
    <t>　当町の将来負担比率は前年度の3.6％から13.9％と上昇したものの、比較的低い水準で推移しており、実質公債費比率についても平成23年度の12.5％から平成27年度の5.8％と、一定の割合
で減少を続けている。これは、これまで事業債の発行を極力控え、健全な財政運営を継続してきた結果である。有形固定資産減価償却率の高い施設を有する当町において、引き続き健全な財政
運営を行っていくため、各施設の計画的な維持管理に努める必要がある。</t>
    <rPh sb="193" eb="194">
      <t>カク</t>
    </rPh>
    <rPh sb="197" eb="199">
      <t>ケイカク</t>
    </rPh>
    <rPh sb="199" eb="200">
      <t>テキ</t>
    </rPh>
    <rPh sb="206" eb="207">
      <t>ツト</t>
    </rPh>
    <rPh sb="209" eb="21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</si>
</sst>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51262</c:v>
                </c:pt>
                <c:pt idx="1">
                  <c:v>48407</c:v>
                </c:pt>
                <c:pt idx="2">
                  <c:v>69477</c:v>
                </c:pt>
                <c:pt idx="3">
                  <c:v>59668</c:v>
                </c:pt>
                <c:pt idx="4">
                  <c:v>56894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36831</c:v>
                </c:pt>
                <c:pt idx="1">
                  <c:v>49839</c:v>
                </c:pt>
                <c:pt idx="2">
                  <c:v>38451</c:v>
                </c:pt>
                <c:pt idx="3">
                  <c:v>30779</c:v>
                </c:pt>
                <c:pt idx="4">
                  <c:v>36984</c:v>
                </c:pt>
              </c:numCache>
            </c:numRef>
          </c:val>
          <c:smooth val="0"/>
        </c:ser>
        <c:dLbls>
          <c:showLegendKey val="0"/>
          <c:showVal val="0"/>
          <c:showCatName val="0"/>
          <c:showSerName val="0"/>
          <c:showPercent val="0"/>
          <c:showBubbleSize val="0"/>
        </c:dLbls>
        <c:marker val="1"/>
        <c:smooth val="0"/>
        <c:axId val="112834816"/>
        <c:axId val="112845184"/>
      </c:lineChart>
      <c:catAx>
        <c:axId val="112834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845184"/>
        <c:crosses val="autoZero"/>
        <c:auto val="1"/>
        <c:lblAlgn val="ctr"/>
        <c:lblOffset val="100"/>
        <c:tickLblSkip val="1"/>
        <c:tickMarkSkip val="1"/>
        <c:noMultiLvlLbl val="0"/>
      </c:catAx>
      <c:valAx>
        <c:axId val="11284518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834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10.82</c:v>
                </c:pt>
                <c:pt idx="1">
                  <c:v>9.02</c:v>
                </c:pt>
                <c:pt idx="2">
                  <c:v>7.13</c:v>
                </c:pt>
                <c:pt idx="3">
                  <c:v>6.03</c:v>
                </c:pt>
                <c:pt idx="4">
                  <c:v>9.33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14.56</c:v>
                </c:pt>
                <c:pt idx="1">
                  <c:v>14.51</c:v>
                </c:pt>
                <c:pt idx="2">
                  <c:v>14.42</c:v>
                </c:pt>
                <c:pt idx="3">
                  <c:v>15.3</c:v>
                </c:pt>
                <c:pt idx="4">
                  <c:v>15.48</c:v>
                </c:pt>
              </c:numCache>
            </c:numRef>
          </c:val>
        </c:ser>
        <c:dLbls>
          <c:showLegendKey val="0"/>
          <c:showVal val="0"/>
          <c:showCatName val="0"/>
          <c:showSerName val="0"/>
          <c:showPercent val="0"/>
          <c:showBubbleSize val="0"/>
        </c:dLbls>
        <c:gapWidth val="250"/>
        <c:overlap val="100"/>
        <c:axId val="115678592"/>
        <c:axId val="115684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-0.82</c:v>
                </c:pt>
                <c:pt idx="1">
                  <c:v>-1.74</c:v>
                </c:pt>
                <c:pt idx="2">
                  <c:v>-1.83</c:v>
                </c:pt>
                <c:pt idx="3">
                  <c:v>-0.47</c:v>
                </c:pt>
                <c:pt idx="4">
                  <c:v>3.91</c:v>
                </c:pt>
              </c:numCache>
            </c:numRef>
          </c:val>
          <c:smooth val="0"/>
        </c:ser>
        <c:dLbls>
          <c:showLegendKey val="0"/>
          <c:showVal val="0"/>
          <c:showCatName val="0"/>
          <c:showSerName val="0"/>
          <c:showPercent val="0"/>
          <c:showBubbleSize val="0"/>
        </c:dLbls>
        <c:marker val="1"/>
        <c:smooth val="0"/>
        <c:axId val="115678592"/>
        <c:axId val="115684864"/>
      </c:lineChart>
      <c:catAx>
        <c:axId val="11567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684864"/>
        <c:crosses val="autoZero"/>
        <c:auto val="1"/>
        <c:lblAlgn val="ctr"/>
        <c:lblOffset val="100"/>
        <c:tickLblSkip val="1"/>
        <c:tickMarkSkip val="1"/>
        <c:noMultiLvlLbl val="0"/>
      </c:catAx>
      <c:valAx>
        <c:axId val="115684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678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0.02</c:v>
                </c:pt>
                <c:pt idx="4">
                  <c:v>#N/A</c:v>
                </c:pt>
                <c:pt idx="5">
                  <c:v>0.01</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0.38</c:v>
                </c:pt>
                <c:pt idx="2">
                  <c:v>#N/A</c:v>
                </c:pt>
                <c:pt idx="3">
                  <c:v>0.31</c:v>
                </c:pt>
                <c:pt idx="4">
                  <c:v>#N/A</c:v>
                </c:pt>
                <c:pt idx="5">
                  <c:v>0.25</c:v>
                </c:pt>
                <c:pt idx="6">
                  <c:v>#N/A</c:v>
                </c:pt>
                <c:pt idx="7">
                  <c:v>0.05</c:v>
                </c:pt>
                <c:pt idx="8">
                  <c:v>#N/A</c:v>
                </c:pt>
                <c:pt idx="9">
                  <c:v>0.03</c:v>
                </c:pt>
              </c:numCache>
            </c:numRef>
          </c:val>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0.18</c:v>
                </c:pt>
                <c:pt idx="2">
                  <c:v>#N/A</c:v>
                </c:pt>
                <c:pt idx="3">
                  <c:v>0.16</c:v>
                </c:pt>
                <c:pt idx="4">
                  <c:v>#N/A</c:v>
                </c:pt>
                <c:pt idx="5">
                  <c:v>0.22</c:v>
                </c:pt>
                <c:pt idx="6">
                  <c:v>#N/A</c:v>
                </c:pt>
                <c:pt idx="7">
                  <c:v>0.24</c:v>
                </c:pt>
                <c:pt idx="8">
                  <c:v>#N/A</c:v>
                </c:pt>
                <c:pt idx="9">
                  <c:v>0.15</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0.46</c:v>
                </c:pt>
                <c:pt idx="2">
                  <c:v>#N/A</c:v>
                </c:pt>
                <c:pt idx="3">
                  <c:v>0.33</c:v>
                </c:pt>
                <c:pt idx="4">
                  <c:v>#N/A</c:v>
                </c:pt>
                <c:pt idx="5">
                  <c:v>0.36</c:v>
                </c:pt>
                <c:pt idx="6">
                  <c:v>#N/A</c:v>
                </c:pt>
                <c:pt idx="7">
                  <c:v>0.28999999999999998</c:v>
                </c:pt>
                <c:pt idx="8">
                  <c:v>#N/A</c:v>
                </c:pt>
                <c:pt idx="9">
                  <c:v>0.91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2.58</c:v>
                </c:pt>
                <c:pt idx="2">
                  <c:v>#N/A</c:v>
                </c:pt>
                <c:pt idx="3">
                  <c:v>2.57</c:v>
                </c:pt>
                <c:pt idx="4">
                  <c:v>#N/A</c:v>
                </c:pt>
                <c:pt idx="5">
                  <c:v>2.85</c:v>
                </c:pt>
                <c:pt idx="6">
                  <c:v>#N/A</c:v>
                </c:pt>
                <c:pt idx="7">
                  <c:v>1.63</c:v>
                </c:pt>
                <c:pt idx="8">
                  <c:v>#N/A</c:v>
                </c:pt>
                <c:pt idx="9">
                  <c:v>2.36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2.27</c:v>
                </c:pt>
                <c:pt idx="2">
                  <c:v>#N/A</c:v>
                </c:pt>
                <c:pt idx="3">
                  <c:v>5.0599999999999996</c:v>
                </c:pt>
                <c:pt idx="4">
                  <c:v>#N/A</c:v>
                </c:pt>
                <c:pt idx="5">
                  <c:v>5.26</c:v>
                </c:pt>
                <c:pt idx="6">
                  <c:v>#N/A</c:v>
                </c:pt>
                <c:pt idx="7">
                  <c:v>4.4000000000000004</c:v>
                </c:pt>
                <c:pt idx="8">
                  <c:v>#N/A</c:v>
                </c:pt>
                <c:pt idx="9">
                  <c:v>3.84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12.48</c:v>
                </c:pt>
                <c:pt idx="2">
                  <c:v>#N/A</c:v>
                </c:pt>
                <c:pt idx="3">
                  <c:v>9.02</c:v>
                </c:pt>
                <c:pt idx="4">
                  <c:v>#N/A</c:v>
                </c:pt>
                <c:pt idx="5">
                  <c:v>7.12</c:v>
                </c:pt>
                <c:pt idx="6">
                  <c:v>#N/A</c:v>
                </c:pt>
                <c:pt idx="7">
                  <c:v>6.02</c:v>
                </c:pt>
                <c:pt idx="8">
                  <c:v>#N/A</c:v>
                </c:pt>
                <c:pt idx="9">
                  <c:v>9.33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13.14</c:v>
                </c:pt>
                <c:pt idx="2">
                  <c:v>#N/A</c:v>
                </c:pt>
                <c:pt idx="3">
                  <c:v>12.57</c:v>
                </c:pt>
                <c:pt idx="4">
                  <c:v>#N/A</c:v>
                </c:pt>
                <c:pt idx="5">
                  <c:v>12.13</c:v>
                </c:pt>
                <c:pt idx="6">
                  <c:v>#N/A</c:v>
                </c:pt>
                <c:pt idx="7">
                  <c:v>10.25</c:v>
                </c:pt>
                <c:pt idx="8">
                  <c:v>#N/A</c:v>
                </c:pt>
                <c:pt idx="9">
                  <c:v>10.55</c:v>
                </c:pt>
              </c:numCache>
            </c:numRef>
          </c:val>
        </c:ser>
        <c:dLbls>
          <c:showLegendKey val="0"/>
          <c:showVal val="0"/>
          <c:showCatName val="0"/>
          <c:showSerName val="0"/>
          <c:showPercent val="0"/>
          <c:showBubbleSize val="0"/>
        </c:dLbls>
        <c:gapWidth val="150"/>
        <c:overlap val="100"/>
        <c:axId val="115918336"/>
        <c:axId val="115919872"/>
      </c:barChart>
      <c:catAx>
        <c:axId val="11591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919872"/>
        <c:crosses val="autoZero"/>
        <c:auto val="1"/>
        <c:lblAlgn val="ctr"/>
        <c:lblOffset val="100"/>
        <c:tickLblSkip val="1"/>
        <c:tickMarkSkip val="1"/>
        <c:noMultiLvlLbl val="0"/>
      </c:catAx>
      <c:valAx>
        <c:axId val="115919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918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751</c:v>
                </c:pt>
                <c:pt idx="5">
                  <c:v>693</c:v>
                </c:pt>
                <c:pt idx="8">
                  <c:v>704</c:v>
                </c:pt>
                <c:pt idx="11">
                  <c:v>735</c:v>
                </c:pt>
                <c:pt idx="14">
                  <c:v>678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93</c:v>
                </c:pt>
                <c:pt idx="3">
                  <c:v>87</c:v>
                </c:pt>
                <c:pt idx="6">
                  <c:v>72</c:v>
                </c:pt>
                <c:pt idx="9">
                  <c:v>60</c:v>
                </c:pt>
                <c:pt idx="12">
                  <c:v>39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301</c:v>
                </c:pt>
                <c:pt idx="3">
                  <c:v>308</c:v>
                </c:pt>
                <c:pt idx="6">
                  <c:v>339</c:v>
                </c:pt>
                <c:pt idx="9">
                  <c:v>347</c:v>
                </c:pt>
                <c:pt idx="12">
                  <c:v>363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1004</c:v>
                </c:pt>
                <c:pt idx="3">
                  <c:v>798</c:v>
                </c:pt>
                <c:pt idx="6">
                  <c:v>726</c:v>
                </c:pt>
                <c:pt idx="9">
                  <c:v>618</c:v>
                </c:pt>
                <c:pt idx="12">
                  <c:v>486</c:v>
                </c:pt>
              </c:numCache>
            </c:numRef>
          </c:val>
        </c:ser>
        <c:dLbls>
          <c:showLegendKey val="0"/>
          <c:showVal val="0"/>
          <c:showCatName val="0"/>
          <c:showSerName val="0"/>
          <c:showPercent val="0"/>
          <c:showBubbleSize val="0"/>
        </c:dLbls>
        <c:gapWidth val="100"/>
        <c:overlap val="100"/>
        <c:axId val="115832320"/>
        <c:axId val="115834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647</c:v>
                </c:pt>
                <c:pt idx="2">
                  <c:v>#N/A</c:v>
                </c:pt>
                <c:pt idx="3">
                  <c:v>#N/A</c:v>
                </c:pt>
                <c:pt idx="4">
                  <c:v>500</c:v>
                </c:pt>
                <c:pt idx="5">
                  <c:v>#N/A</c:v>
                </c:pt>
                <c:pt idx="6">
                  <c:v>#N/A</c:v>
                </c:pt>
                <c:pt idx="7">
                  <c:v>433</c:v>
                </c:pt>
                <c:pt idx="8">
                  <c:v>#N/A</c:v>
                </c:pt>
                <c:pt idx="9">
                  <c:v>#N/A</c:v>
                </c:pt>
                <c:pt idx="10">
                  <c:v>290</c:v>
                </c:pt>
                <c:pt idx="11">
                  <c:v>#N/A</c:v>
                </c:pt>
                <c:pt idx="12">
                  <c:v>#N/A</c:v>
                </c:pt>
                <c:pt idx="13">
                  <c:v>210</c:v>
                </c:pt>
                <c:pt idx="14">
                  <c:v>#N/A</c:v>
                </c:pt>
              </c:numCache>
            </c:numRef>
          </c:val>
          <c:smooth val="0"/>
        </c:ser>
        <c:dLbls>
          <c:showLegendKey val="0"/>
          <c:showVal val="0"/>
          <c:showCatName val="0"/>
          <c:showSerName val="0"/>
          <c:showPercent val="0"/>
          <c:showBubbleSize val="0"/>
        </c:dLbls>
        <c:marker val="1"/>
        <c:smooth val="0"/>
        <c:axId val="115832320"/>
        <c:axId val="115834240"/>
      </c:lineChart>
      <c:catAx>
        <c:axId val="11583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834240"/>
        <c:crosses val="autoZero"/>
        <c:auto val="1"/>
        <c:lblAlgn val="ctr"/>
        <c:lblOffset val="100"/>
        <c:tickLblSkip val="1"/>
        <c:tickMarkSkip val="1"/>
        <c:noMultiLvlLbl val="0"/>
      </c:catAx>
      <c:valAx>
        <c:axId val="115834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832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8177</c:v>
                </c:pt>
                <c:pt idx="5">
                  <c:v>8138</c:v>
                </c:pt>
                <c:pt idx="8">
                  <c:v>8227</c:v>
                </c:pt>
                <c:pt idx="11">
                  <c:v>8141</c:v>
                </c:pt>
                <c:pt idx="14">
                  <c:v>7949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51</c:v>
                </c:pt>
                <c:pt idx="5">
                  <c:v>34</c:v>
                </c:pt>
                <c:pt idx="8">
                  <c:v>25</c:v>
                </c:pt>
                <c:pt idx="11">
                  <c:v>18</c:v>
                </c:pt>
                <c:pt idx="14">
                  <c:v>10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3057</c:v>
                </c:pt>
                <c:pt idx="5">
                  <c:v>2761</c:v>
                </c:pt>
                <c:pt idx="8">
                  <c:v>2793</c:v>
                </c:pt>
                <c:pt idx="11">
                  <c:v>2956</c:v>
                </c:pt>
                <c:pt idx="14">
                  <c:v>2838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1385</c:v>
                </c:pt>
                <c:pt idx="3">
                  <c:v>1262</c:v>
                </c:pt>
                <c:pt idx="6">
                  <c:v>1289</c:v>
                </c:pt>
                <c:pt idx="9">
                  <c:v>1172</c:v>
                </c:pt>
                <c:pt idx="12">
                  <c:v>1076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241</c:v>
                </c:pt>
                <c:pt idx="3">
                  <c:v>165</c:v>
                </c:pt>
                <c:pt idx="6">
                  <c:v>97</c:v>
                </c:pt>
                <c:pt idx="9">
                  <c:v>207</c:v>
                </c:pt>
                <c:pt idx="12">
                  <c:v>169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5202</c:v>
                </c:pt>
                <c:pt idx="3">
                  <c:v>5137</c:v>
                </c:pt>
                <c:pt idx="6">
                  <c:v>5101</c:v>
                </c:pt>
                <c:pt idx="9">
                  <c:v>5273</c:v>
                </c:pt>
                <c:pt idx="12">
                  <c:v>5433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5039</c:v>
                </c:pt>
                <c:pt idx="3">
                  <c:v>4896</c:v>
                </c:pt>
                <c:pt idx="6">
                  <c:v>4713</c:v>
                </c:pt>
                <c:pt idx="9">
                  <c:v>4651</c:v>
                </c:pt>
                <c:pt idx="12">
                  <c:v>4874</c:v>
                </c:pt>
              </c:numCache>
            </c:numRef>
          </c:val>
        </c:ser>
        <c:dLbls>
          <c:showLegendKey val="0"/>
          <c:showVal val="0"/>
          <c:showCatName val="0"/>
          <c:showSerName val="0"/>
          <c:showPercent val="0"/>
          <c:showBubbleSize val="0"/>
        </c:dLbls>
        <c:gapWidth val="100"/>
        <c:overlap val="100"/>
        <c:axId val="123039104"/>
        <c:axId val="123057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582</c:v>
                </c:pt>
                <c:pt idx="2">
                  <c:v>#N/A</c:v>
                </c:pt>
                <c:pt idx="3">
                  <c:v>#N/A</c:v>
                </c:pt>
                <c:pt idx="4">
                  <c:v>526</c:v>
                </c:pt>
                <c:pt idx="5">
                  <c:v>#N/A</c:v>
                </c:pt>
                <c:pt idx="6">
                  <c:v>#N/A</c:v>
                </c:pt>
                <c:pt idx="7">
                  <c:v>156</c:v>
                </c:pt>
                <c:pt idx="8">
                  <c:v>#N/A</c:v>
                </c:pt>
                <c:pt idx="9">
                  <c:v>#N/A</c:v>
                </c:pt>
                <c:pt idx="10">
                  <c:v>189</c:v>
                </c:pt>
                <c:pt idx="11">
                  <c:v>#N/A</c:v>
                </c:pt>
                <c:pt idx="12">
                  <c:v>#N/A</c:v>
                </c:pt>
                <c:pt idx="13">
                  <c:v>755</c:v>
                </c:pt>
                <c:pt idx="14">
                  <c:v>#N/A</c:v>
                </c:pt>
              </c:numCache>
            </c:numRef>
          </c:val>
          <c:smooth val="0"/>
        </c:ser>
        <c:dLbls>
          <c:showLegendKey val="0"/>
          <c:showVal val="0"/>
          <c:showCatName val="0"/>
          <c:showSerName val="0"/>
          <c:showPercent val="0"/>
          <c:showBubbleSize val="0"/>
        </c:dLbls>
        <c:marker val="1"/>
        <c:smooth val="0"/>
        <c:axId val="123039104"/>
        <c:axId val="123057664"/>
      </c:lineChart>
      <c:catAx>
        <c:axId val="123039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057664"/>
        <c:crosses val="autoZero"/>
        <c:auto val="1"/>
        <c:lblAlgn val="ctr"/>
        <c:lblOffset val="100"/>
        <c:tickLblSkip val="1"/>
        <c:tickMarkSkip val="1"/>
        <c:noMultiLvlLbl val="0"/>
      </c:catAx>
      <c:valAx>
        <c:axId val="123057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039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59.5</c:v>
                </c:pt>
              </c:numCache>
            </c:numRef>
          </c:xVal>
          <c:yVal>
            <c:numRef>
              <c:f>公会計指標分析・財政指標組合せ分析表!$K$51:$O$51</c:f>
              <c:numCache>
                <c:formatCode>#,##0.0;"▲ "#,##0.0</c:formatCode>
                <c:ptCount val="5"/>
                <c:pt idx="4">
                  <c:v>13.9</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56.6</c:v>
                </c:pt>
              </c:numCache>
            </c:numRef>
          </c:xVal>
          <c:yVal>
            <c:numRef>
              <c:f>公会計指標分析・財政指標組合せ分析表!$K$55:$O$55</c:f>
              <c:numCache>
                <c:formatCode>#,##0.0;"▲ "#,##0.0</c:formatCode>
                <c:ptCount val="5"/>
                <c:pt idx="4">
                  <c:v>20.2</c:v>
                </c:pt>
              </c:numCache>
            </c:numRef>
          </c:yVal>
          <c:smooth val="0"/>
        </c:ser>
        <c:dLbls>
          <c:showLegendKey val="0"/>
          <c:showVal val="0"/>
          <c:showCatName val="0"/>
          <c:showSerName val="0"/>
          <c:showPercent val="0"/>
          <c:showBubbleSize val="0"/>
        </c:dLbls>
        <c:axId val="124371712"/>
        <c:axId val="124373632"/>
      </c:scatterChart>
      <c:valAx>
        <c:axId val="124371712"/>
        <c:scaling>
          <c:orientation val="minMax"/>
          <c:max val="59.800000000000004"/>
          <c:min val="56.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373632"/>
        <c:crosses val="autoZero"/>
        <c:crossBetween val="midCat"/>
      </c:valAx>
      <c:valAx>
        <c:axId val="124373632"/>
        <c:scaling>
          <c:orientation val="minMax"/>
          <c:max val="21.3"/>
          <c:min val="1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3717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12.5</c:v>
                </c:pt>
                <c:pt idx="1">
                  <c:v>11.5</c:v>
                </c:pt>
                <c:pt idx="2">
                  <c:v>9.9</c:v>
                </c:pt>
                <c:pt idx="3">
                  <c:v>7.6</c:v>
                </c:pt>
                <c:pt idx="4">
                  <c:v>5.8</c:v>
                </c:pt>
              </c:numCache>
            </c:numRef>
          </c:xVal>
          <c:yVal>
            <c:numRef>
              <c:f>公会計指標分析・財政指標組合せ分析表!$K$73:$O$73</c:f>
              <c:numCache>
                <c:formatCode>#,##0.0;"▲ "#,##0.0</c:formatCode>
                <c:ptCount val="5"/>
                <c:pt idx="0">
                  <c:v>11.1</c:v>
                </c:pt>
                <c:pt idx="1">
                  <c:v>9.9</c:v>
                </c:pt>
                <c:pt idx="2">
                  <c:v>2.9</c:v>
                </c:pt>
                <c:pt idx="3">
                  <c:v>3.6</c:v>
                </c:pt>
                <c:pt idx="4">
                  <c:v>13.9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9.4</c:v>
                </c:pt>
                <c:pt idx="3">
                  <c:v>8.1</c:v>
                </c:pt>
                <c:pt idx="4">
                  <c:v>7.1</c:v>
                </c:pt>
              </c:numCache>
            </c:numRef>
          </c:xVal>
          <c:yVal>
            <c:numRef>
              <c:f>公会計指標分析・財政指標組合せ分析表!$K$77:$O$77</c:f>
              <c:numCache>
                <c:formatCode>#,##0.0;"▲ "#,##0.0</c:formatCode>
                <c:ptCount val="5"/>
                <c:pt idx="0">
                  <c:v>44.4</c:v>
                </c:pt>
                <c:pt idx="1">
                  <c:v>43</c:v>
                </c:pt>
                <c:pt idx="2">
                  <c:v>37</c:v>
                </c:pt>
                <c:pt idx="3">
                  <c:v>27.8</c:v>
                </c:pt>
                <c:pt idx="4">
                  <c:v>20.2</c:v>
                </c:pt>
              </c:numCache>
            </c:numRef>
          </c:yVal>
          <c:smooth val="0"/>
        </c:ser>
        <c:dLbls>
          <c:showLegendKey val="0"/>
          <c:showVal val="0"/>
          <c:showCatName val="0"/>
          <c:showSerName val="0"/>
          <c:showPercent val="0"/>
          <c:showBubbleSize val="0"/>
        </c:dLbls>
        <c:axId val="124385152"/>
        <c:axId val="123832192"/>
      </c:scatterChart>
      <c:valAx>
        <c:axId val="124385152"/>
        <c:scaling>
          <c:orientation val="minMax"/>
          <c:max val="13.1"/>
          <c:min val="5.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832192"/>
        <c:crosses val="autoZero"/>
        <c:crossBetween val="midCat"/>
      </c:valAx>
      <c:valAx>
        <c:axId val="123832192"/>
        <c:scaling>
          <c:orientation val="minMax"/>
          <c:max val="5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385152"/>
        <c:crosses val="autoZero"/>
        <c:crossBetween val="midCat"/>
        <c:majorUnit val="6.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baseline="0">
              <a:solidFill>
                <a:schemeClr val="dk1"/>
              </a:solidFill>
              <a:effectLst/>
              <a:latin typeface="+mj-ea"/>
              <a:ea typeface="+mj-ea"/>
              <a:cs typeface="+mn-cs"/>
            </a:rPr>
            <a:t>　</a:t>
          </a:r>
          <a:r>
            <a:rPr kumimoji="1" lang="ja-JP" altLang="ja-JP" sz="1400">
              <a:solidFill>
                <a:schemeClr val="dk1"/>
              </a:solidFill>
              <a:effectLst/>
              <a:latin typeface="+mj-ea"/>
              <a:ea typeface="+mj-ea"/>
              <a:cs typeface="+mn-cs"/>
            </a:rPr>
            <a:t>現在、元利償還金は、年々減少傾向にあるが、当町は、庁舎建替事業や幼保一元化事業をはじめ、多くの大型事業が控えており、この先、「実質公債費比率」は上昇に転じることが予想される。</a:t>
          </a:r>
          <a:endParaRPr lang="ja-JP" altLang="ja-JP" sz="1400">
            <a:effectLst/>
            <a:latin typeface="+mj-ea"/>
            <a:ea typeface="+mj-ea"/>
          </a:endParaRPr>
        </a:p>
        <a:p>
          <a:pPr eaLnBrk="1" fontAlgn="auto" latinLnBrk="0" hangingPunct="1"/>
          <a:r>
            <a:rPr kumimoji="1" lang="ja-JP" altLang="ja-JP" sz="1400">
              <a:solidFill>
                <a:schemeClr val="dk1"/>
              </a:solidFill>
              <a:effectLst/>
              <a:latin typeface="+mj-ea"/>
              <a:ea typeface="+mj-ea"/>
              <a:cs typeface="+mn-cs"/>
            </a:rPr>
            <a:t>　今後、大型事業に取り組む際には、緊急性、住民ニーズを的確に把握し、事業の優先度を厳しく点検しながら、起債の新規発行の抑制に努めていく必要がある。</a:t>
          </a:r>
          <a:endParaRPr lang="ja-JP" altLang="ja-JP" sz="1400">
            <a:effectLst/>
            <a:latin typeface="+mj-ea"/>
            <a:ea typeface="+mj-ea"/>
          </a:endParaRPr>
        </a:p>
        <a:p>
          <a:r>
            <a:rPr kumimoji="1" lang="ja-JP" altLang="ja-JP" sz="1400">
              <a:solidFill>
                <a:schemeClr val="dk1"/>
              </a:solidFill>
              <a:effectLst/>
              <a:latin typeface="+mj-ea"/>
              <a:ea typeface="+mj-ea"/>
              <a:cs typeface="+mn-cs"/>
            </a:rPr>
            <a:t>　また、繰入金については、公共下水道事業繰入金が大部分であることから、事業内容・計画を再検討し、起債の借入れを抑制するとともに、独立採算制を意識した事業運営に取り組む必要がある。</a:t>
          </a:r>
          <a:endParaRPr lang="ja-JP" altLang="ja-JP" sz="1400">
            <a:effectLst/>
            <a:latin typeface="+mj-ea"/>
            <a:ea typeface="+mj-ea"/>
          </a:endParaRPr>
        </a:p>
        <a:p>
          <a:endParaRPr kumimoji="1" lang="ja-JP" altLang="en-US" sz="1400">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j-ea"/>
              <a:ea typeface="+mj-ea"/>
              <a:cs typeface="+mn-cs"/>
            </a:rPr>
            <a:t>　</a:t>
          </a:r>
          <a:r>
            <a:rPr kumimoji="1" lang="ja-JP" altLang="ja-JP" sz="1400">
              <a:solidFill>
                <a:schemeClr val="dk1"/>
              </a:solidFill>
              <a:effectLst/>
              <a:latin typeface="+mj-ea"/>
              <a:ea typeface="+mj-ea"/>
              <a:cs typeface="+mn-cs"/>
            </a:rPr>
            <a:t>「将来負担額」では、特に一般会計において、これまで臨時財政対策債以外の起債については、できる限り新規借入を行わない方向で進めてきたため、地方債の現在高（未償還額）は</a:t>
          </a:r>
          <a:r>
            <a:rPr kumimoji="1" lang="ja-JP" altLang="en-US" sz="1400">
              <a:solidFill>
                <a:schemeClr val="dk1"/>
              </a:solidFill>
              <a:effectLst/>
              <a:latin typeface="+mj-ea"/>
              <a:ea typeface="+mj-ea"/>
              <a:cs typeface="+mn-cs"/>
            </a:rPr>
            <a:t>平成</a:t>
          </a:r>
          <a:r>
            <a:rPr kumimoji="1" lang="en-US" altLang="ja-JP" sz="1400">
              <a:solidFill>
                <a:schemeClr val="dk1"/>
              </a:solidFill>
              <a:effectLst/>
              <a:latin typeface="+mj-ea"/>
              <a:ea typeface="+mj-ea"/>
              <a:cs typeface="+mn-cs"/>
            </a:rPr>
            <a:t>26</a:t>
          </a:r>
          <a:r>
            <a:rPr kumimoji="1" lang="ja-JP" altLang="en-US" sz="1400">
              <a:solidFill>
                <a:schemeClr val="dk1"/>
              </a:solidFill>
              <a:effectLst/>
              <a:latin typeface="+mj-ea"/>
              <a:ea typeface="+mj-ea"/>
              <a:cs typeface="+mn-cs"/>
            </a:rPr>
            <a:t>年度まで</a:t>
          </a:r>
          <a:r>
            <a:rPr kumimoji="1" lang="ja-JP" altLang="ja-JP" sz="1400">
              <a:solidFill>
                <a:schemeClr val="dk1"/>
              </a:solidFill>
              <a:effectLst/>
              <a:latin typeface="+mj-ea"/>
              <a:ea typeface="+mj-ea"/>
              <a:cs typeface="+mn-cs"/>
            </a:rPr>
            <a:t>減少傾向を続けてきた。</a:t>
          </a:r>
          <a:endParaRPr lang="ja-JP" altLang="ja-JP" sz="1400">
            <a:effectLst/>
            <a:latin typeface="+mj-ea"/>
            <a:ea typeface="+mj-ea"/>
          </a:endParaRPr>
        </a:p>
        <a:p>
          <a:r>
            <a:rPr lang="ja-JP" altLang="ja-JP" sz="1400">
              <a:solidFill>
                <a:schemeClr val="dk1"/>
              </a:solidFill>
              <a:effectLst/>
              <a:latin typeface="+mj-ea"/>
              <a:ea typeface="+mj-ea"/>
              <a:cs typeface="+mn-cs"/>
            </a:rPr>
            <a:t>　　</a:t>
          </a:r>
          <a:r>
            <a:rPr kumimoji="1" lang="ja-JP" altLang="ja-JP" sz="1400">
              <a:solidFill>
                <a:schemeClr val="dk1"/>
              </a:solidFill>
              <a:effectLst/>
              <a:latin typeface="+mj-ea"/>
              <a:ea typeface="+mj-ea"/>
              <a:cs typeface="+mn-cs"/>
            </a:rPr>
            <a:t>しかし、</a:t>
          </a:r>
          <a:r>
            <a:rPr kumimoji="1" lang="ja-JP" altLang="en-US" sz="1400">
              <a:solidFill>
                <a:schemeClr val="dk1"/>
              </a:solidFill>
              <a:effectLst/>
              <a:latin typeface="+mj-ea"/>
              <a:ea typeface="+mj-ea"/>
              <a:cs typeface="+mn-cs"/>
            </a:rPr>
            <a:t>平成</a:t>
          </a:r>
          <a:r>
            <a:rPr kumimoji="1" lang="en-US" altLang="ja-JP" sz="1400">
              <a:solidFill>
                <a:schemeClr val="dk1"/>
              </a:solidFill>
              <a:effectLst/>
              <a:latin typeface="+mj-ea"/>
              <a:ea typeface="+mj-ea"/>
              <a:cs typeface="+mn-cs"/>
            </a:rPr>
            <a:t>27</a:t>
          </a:r>
          <a:r>
            <a:rPr kumimoji="1" lang="ja-JP" altLang="en-US" sz="1400">
              <a:solidFill>
                <a:schemeClr val="dk1"/>
              </a:solidFill>
              <a:effectLst/>
              <a:latin typeface="+mj-ea"/>
              <a:ea typeface="+mj-ea"/>
              <a:cs typeface="+mn-cs"/>
            </a:rPr>
            <a:t>年度では増加に転じ、さらに、</a:t>
          </a:r>
          <a:r>
            <a:rPr kumimoji="1" lang="ja-JP" altLang="ja-JP" sz="1400">
              <a:solidFill>
                <a:schemeClr val="dk1"/>
              </a:solidFill>
              <a:effectLst/>
              <a:latin typeface="+mj-ea"/>
              <a:ea typeface="+mj-ea"/>
              <a:cs typeface="+mn-cs"/>
            </a:rPr>
            <a:t>この先見込まれる庁舎建替事業や幼保一元化事業などの大型事業の実施とともに、「将来負担比率」は</a:t>
          </a:r>
          <a:r>
            <a:rPr kumimoji="1" lang="ja-JP" altLang="en-US" sz="1400">
              <a:solidFill>
                <a:schemeClr val="dk1"/>
              </a:solidFill>
              <a:effectLst/>
              <a:latin typeface="+mj-ea"/>
              <a:ea typeface="+mj-ea"/>
              <a:cs typeface="+mn-cs"/>
            </a:rPr>
            <a:t>一層</a:t>
          </a:r>
          <a:r>
            <a:rPr kumimoji="1" lang="ja-JP" altLang="ja-JP" sz="1400">
              <a:solidFill>
                <a:schemeClr val="dk1"/>
              </a:solidFill>
              <a:effectLst/>
              <a:latin typeface="+mj-ea"/>
              <a:ea typeface="+mj-ea"/>
              <a:cs typeface="+mn-cs"/>
            </a:rPr>
            <a:t>上昇していくことが想定される。</a:t>
          </a:r>
          <a:endParaRPr lang="ja-JP" altLang="ja-JP" sz="1400">
            <a:effectLst/>
            <a:latin typeface="+mj-ea"/>
            <a:ea typeface="+mj-ea"/>
          </a:endParaRPr>
        </a:p>
        <a:p>
          <a:r>
            <a:rPr kumimoji="1" lang="ja-JP" altLang="ja-JP" sz="1400">
              <a:solidFill>
                <a:schemeClr val="dk1"/>
              </a:solidFill>
              <a:effectLst/>
              <a:latin typeface="+mj-ea"/>
              <a:ea typeface="+mj-ea"/>
              <a:cs typeface="+mn-cs"/>
            </a:rPr>
            <a:t>　 また、「充当可能財源等」については、この先の大型事業を見据え、基金積立を行っていく必要がある。</a:t>
          </a:r>
          <a:endParaRPr lang="ja-JP" altLang="ja-JP" sz="1400">
            <a:effectLst/>
            <a:latin typeface="+mj-ea"/>
            <a:ea typeface="+mj-ea"/>
          </a:endParaRPr>
        </a:p>
        <a:p>
          <a:endParaRPr kumimoji="1" lang="ja-JP" altLang="en-US" sz="1400">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岐阜県垂井町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28,074
27,310
57.09
9,100,854
8,419,545
566,674
6,071,573
4,874,268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13.9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[ 59.5</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全国平均、岐阜県平均及び類似団体内平均値を上回る状況にある。主な要因として、「庁舎」</a:t>
          </a:r>
          <a:r>
            <a:rPr kumimoji="1" lang="en-US" altLang="ja-JP" sz="1100">
              <a:latin typeface="ＭＳ Ｐゴシック"/>
            </a:rPr>
            <a:t>95.7</a:t>
          </a:r>
          <a:r>
            <a:rPr kumimoji="1" lang="ja-JP" altLang="en-US" sz="1100">
              <a:latin typeface="ＭＳ Ｐゴシック"/>
            </a:rPr>
            <a:t>％、「市民会館」</a:t>
          </a:r>
          <a:r>
            <a:rPr kumimoji="1" lang="en-US" altLang="ja-JP" sz="1100">
              <a:latin typeface="ＭＳ Ｐゴシック"/>
            </a:rPr>
            <a:t>89.1</a:t>
          </a:r>
          <a:r>
            <a:rPr kumimoji="1" lang="ja-JP" altLang="en-US" sz="1100">
              <a:latin typeface="ＭＳ Ｐゴシック"/>
            </a:rPr>
            <a:t>％、「消防施設」</a:t>
          </a:r>
          <a:r>
            <a:rPr kumimoji="1" lang="en-US" altLang="ja-JP" sz="1100">
              <a:latin typeface="ＭＳ Ｐゴシック"/>
            </a:rPr>
            <a:t>85.5</a:t>
          </a:r>
          <a:r>
            <a:rPr kumimoji="1" lang="ja-JP" altLang="en-US" sz="1100">
              <a:latin typeface="ＭＳ Ｐゴシック"/>
            </a:rPr>
            <a:t>％などの施設の数値が高いことが挙げられる。このうち、最も数値の高い「庁舎」については、平成</a:t>
          </a:r>
          <a:r>
            <a:rPr kumimoji="1" lang="en-US" altLang="ja-JP" sz="1100">
              <a:latin typeface="ＭＳ Ｐゴシック"/>
            </a:rPr>
            <a:t>30</a:t>
          </a:r>
          <a:r>
            <a:rPr kumimoji="1" lang="ja-JP" altLang="en-US" sz="1100">
              <a:latin typeface="ＭＳ Ｐゴシック"/>
            </a:rPr>
            <a:t>年度に予定している庁舎移転事業により数値の改善が見込まれるが、今後財源の確保が困難となるなか、その他様々な行政分野の施設について、どのように維持管理していくかが課題となっている。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52.0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56.0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58.0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62.0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64.0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99786</xdr:rowOff>
    </xdr:from>
    <xdr:to>
      <xdr:col>3</xdr:col>
      <xdr:colOff>1170940</xdr:colOff>
      <xdr:row>35</xdr:row>
      <xdr:rowOff>37193</xdr:rowOff>
    </xdr:to>
    <xdr:cxnSp macro="">
      <xdr:nvCxnSpPr>
        <xdr:cNvPr id="66" name="直線コネクタ 65"/>
        <xdr:cNvCxnSpPr/>
      </xdr:nvCxnSpPr>
      <xdr:spPr>
        <a:xfrm flipV="1">
          <a:off x="4760595" y="5338536"/>
          <a:ext cx="127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41020</xdr:rowOff>
    </xdr:from>
    <xdr:ext cx="405111" cy="259045"/>
    <xdr:sp macro="" textlink="">
      <xdr:nvSpPr>
        <xdr:cNvPr id="67" name="有形固定資産減価償却率最小値テキスト"/>
        <xdr:cNvSpPr txBox="1"/>
      </xdr:nvSpPr>
      <xdr:spPr>
        <a:xfrm>
          <a:off x="4813300" y="6822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a:t>
          </a:r>
          <a:endParaRPr kumimoji="1" lang="ja-JP" altLang="en-US" sz="1000" b="1">
            <a:latin typeface="ＭＳ Ｐゴシック"/>
          </a:endParaRPr>
        </a:p>
      </xdr:txBody>
    </xdr:sp>
    <xdr:clientData/>
  </xdr:oneCellAnchor>
  <xdr:twoCellAnchor>
    <xdr:from>
      <xdr:col>3</xdr:col>
      <xdr:colOff>1082675</xdr:colOff>
      <xdr:row>35</xdr:row>
      <xdr:rowOff>37193</xdr:rowOff>
    </xdr:from>
    <xdr:to>
      <xdr:col>3</xdr:col>
      <xdr:colOff>1260475</xdr:colOff>
      <xdr:row>35</xdr:row>
      <xdr:rowOff>37193</xdr:rowOff>
    </xdr:to>
    <xdr:cxnSp macro="">
      <xdr:nvCxnSpPr>
        <xdr:cNvPr id="68" name="直線コネクタ 67"/>
        <xdr:cNvCxnSpPr/>
      </xdr:nvCxnSpPr>
      <xdr:spPr>
        <a:xfrm>
          <a:off x="4673600" y="6818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46463</xdr:rowOff>
    </xdr:from>
    <xdr:ext cx="405111" cy="259045"/>
    <xdr:sp macro="" textlink="">
      <xdr:nvSpPr>
        <xdr:cNvPr id="69" name="有形固定資産減価償却率最大値テキスト"/>
        <xdr:cNvSpPr txBox="1"/>
      </xdr:nvSpPr>
      <xdr:spPr>
        <a:xfrm>
          <a:off x="4813300" y="511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61.5</a:t>
          </a:r>
          <a:endParaRPr kumimoji="1" lang="ja-JP" altLang="en-US" sz="1000" b="1">
            <a:latin typeface="ＭＳ Ｐゴシック"/>
          </a:endParaRPr>
        </a:p>
      </xdr:txBody>
    </xdr:sp>
    <xdr:clientData/>
  </xdr:oneCellAnchor>
  <xdr:twoCellAnchor>
    <xdr:from>
      <xdr:col>3</xdr:col>
      <xdr:colOff>1082675</xdr:colOff>
      <xdr:row>26</xdr:row>
      <xdr:rowOff>99786</xdr:rowOff>
    </xdr:from>
    <xdr:to>
      <xdr:col>3</xdr:col>
      <xdr:colOff>1260475</xdr:colOff>
      <xdr:row>26</xdr:row>
      <xdr:rowOff>99786</xdr:rowOff>
    </xdr:to>
    <xdr:cxnSp macro="">
      <xdr:nvCxnSpPr>
        <xdr:cNvPr id="70" name="直線コネクタ 69"/>
        <xdr:cNvCxnSpPr/>
      </xdr:nvCxnSpPr>
      <xdr:spPr>
        <a:xfrm>
          <a:off x="4673600" y="53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97263</xdr:rowOff>
    </xdr:from>
    <xdr:ext cx="405111" cy="259045"/>
    <xdr:sp macro="" textlink="">
      <xdr:nvSpPr>
        <xdr:cNvPr id="71" name="有形固定資産減価償却率平均値テキスト"/>
        <xdr:cNvSpPr txBox="1"/>
      </xdr:nvSpPr>
      <xdr:spPr>
        <a:xfrm>
          <a:off x="4813300" y="6021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118836</xdr:rowOff>
    </xdr:from>
    <xdr:to>
      <xdr:col>3</xdr:col>
      <xdr:colOff>1222375</xdr:colOff>
      <xdr:row>31</xdr:row>
      <xdr:rowOff>48986</xdr:rowOff>
    </xdr:to>
    <xdr:sp macro="" textlink="">
      <xdr:nvSpPr>
        <xdr:cNvPr id="72" name="フローチャート : 判断 71"/>
        <xdr:cNvSpPr/>
      </xdr:nvSpPr>
      <xdr:spPr>
        <a:xfrm>
          <a:off x="4711700" y="604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28</xdr:row>
      <xdr:rowOff>14514</xdr:rowOff>
    </xdr:from>
    <xdr:to>
      <xdr:col>3</xdr:col>
      <xdr:colOff>1222375</xdr:colOff>
      <xdr:row>28</xdr:row>
      <xdr:rowOff>116114</xdr:rowOff>
    </xdr:to>
    <xdr:sp macro="" textlink="">
      <xdr:nvSpPr>
        <xdr:cNvPr id="78" name="円/楕円 77"/>
        <xdr:cNvSpPr/>
      </xdr:nvSpPr>
      <xdr:spPr>
        <a:xfrm>
          <a:off x="4711700" y="559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37391</xdr:rowOff>
    </xdr:from>
    <xdr:ext cx="405111" cy="259045"/>
    <xdr:sp macro="" textlink="">
      <xdr:nvSpPr>
        <xdr:cNvPr id="79" name="有形固定資産減価償却率該当値テキスト"/>
        <xdr:cNvSpPr txBox="1"/>
      </xdr:nvSpPr>
      <xdr:spPr>
        <a:xfrm>
          <a:off x="4813300" y="544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8" name="正方形/長方形 87"/>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0" name="テキスト ボックス 89"/>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岐阜県垂井町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28,074
27,310
57.09
9,100,854
8,419,545
566,674
6,071,573
4,874,268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13.9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96774</xdr:rowOff>
    </xdr:from>
    <xdr:to>
      <xdr:col>6</xdr:col>
      <xdr:colOff>510540</xdr:colOff>
      <xdr:row>41</xdr:row>
      <xdr:rowOff>165354</xdr:rowOff>
    </xdr:to>
    <xdr:cxnSp macro="">
      <xdr:nvCxnSpPr>
        <xdr:cNvPr id="55" name="直線コネクタ 54"/>
        <xdr:cNvCxnSpPr/>
      </xdr:nvCxnSpPr>
      <xdr:spPr>
        <a:xfrm flipV="1">
          <a:off x="4634865" y="6097524"/>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169181</xdr:rowOff>
    </xdr:from>
    <xdr:ext cx="405111" cy="259045"/>
    <xdr:sp macro="" textlink="">
      <xdr:nvSpPr>
        <xdr:cNvPr id="56" name="【道路】&#10;有形固定資産減価償却率最小値テキスト"/>
        <xdr:cNvSpPr txBox="1"/>
      </xdr:nvSpPr>
      <xdr:spPr>
        <a:xfrm>
          <a:off x="4724400" y="719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6</xdr:col>
      <xdr:colOff>422275</xdr:colOff>
      <xdr:row>41</xdr:row>
      <xdr:rowOff>165354</xdr:rowOff>
    </xdr:from>
    <xdr:to>
      <xdr:col>6</xdr:col>
      <xdr:colOff>600075</xdr:colOff>
      <xdr:row>41</xdr:row>
      <xdr:rowOff>165354</xdr:rowOff>
    </xdr:to>
    <xdr:cxnSp macro="">
      <xdr:nvCxnSpPr>
        <xdr:cNvPr id="57" name="直線コネクタ 56"/>
        <xdr:cNvCxnSpPr/>
      </xdr:nvCxnSpPr>
      <xdr:spPr>
        <a:xfrm>
          <a:off x="4546600" y="719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43451</xdr:rowOff>
    </xdr:from>
    <xdr:ext cx="405111" cy="259045"/>
    <xdr:sp macro="" textlink="">
      <xdr:nvSpPr>
        <xdr:cNvPr id="58" name="【道路】&#10;有形固定資産減価償却率最大値テキスト"/>
        <xdr:cNvSpPr txBox="1"/>
      </xdr:nvSpPr>
      <xdr:spPr>
        <a:xfrm>
          <a:off x="4724400" y="5872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a:t>
          </a:r>
          <a:endParaRPr kumimoji="1" lang="ja-JP" altLang="en-US" sz="1000" b="1">
            <a:latin typeface="ＭＳ Ｐゴシック"/>
          </a:endParaRPr>
        </a:p>
      </xdr:txBody>
    </xdr:sp>
    <xdr:clientData/>
  </xdr:oneCellAnchor>
  <xdr:twoCellAnchor>
    <xdr:from>
      <xdr:col>6</xdr:col>
      <xdr:colOff>422275</xdr:colOff>
      <xdr:row>35</xdr:row>
      <xdr:rowOff>96774</xdr:rowOff>
    </xdr:from>
    <xdr:to>
      <xdr:col>6</xdr:col>
      <xdr:colOff>600075</xdr:colOff>
      <xdr:row>35</xdr:row>
      <xdr:rowOff>96774</xdr:rowOff>
    </xdr:to>
    <xdr:cxnSp macro="">
      <xdr:nvCxnSpPr>
        <xdr:cNvPr id="59" name="直線コネクタ 58"/>
        <xdr:cNvCxnSpPr/>
      </xdr:nvCxnSpPr>
      <xdr:spPr>
        <a:xfrm>
          <a:off x="4546600" y="609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51833</xdr:rowOff>
    </xdr:from>
    <xdr:ext cx="405111" cy="259045"/>
    <xdr:sp macro="" textlink="">
      <xdr:nvSpPr>
        <xdr:cNvPr id="60" name="【道路】&#10;有形固定資産減価償却率平均値テキスト"/>
        <xdr:cNvSpPr txBox="1"/>
      </xdr:nvSpPr>
      <xdr:spPr>
        <a:xfrm>
          <a:off x="4724400" y="639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73406</xdr:rowOff>
    </xdr:from>
    <xdr:to>
      <xdr:col>6</xdr:col>
      <xdr:colOff>561975</xdr:colOff>
      <xdr:row>38</xdr:row>
      <xdr:rowOff>3556</xdr:rowOff>
    </xdr:to>
    <xdr:sp macro="" textlink="">
      <xdr:nvSpPr>
        <xdr:cNvPr id="61" name="フローチャート : 判断 60"/>
        <xdr:cNvSpPr/>
      </xdr:nvSpPr>
      <xdr:spPr>
        <a:xfrm>
          <a:off x="45847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139700</xdr:rowOff>
    </xdr:from>
    <xdr:to>
      <xdr:col>6</xdr:col>
      <xdr:colOff>561975</xdr:colOff>
      <xdr:row>37</xdr:row>
      <xdr:rowOff>69850</xdr:rowOff>
    </xdr:to>
    <xdr:sp macro="" textlink="">
      <xdr:nvSpPr>
        <xdr:cNvPr id="67" name="円/楕円 66"/>
        <xdr:cNvSpPr/>
      </xdr:nvSpPr>
      <xdr:spPr>
        <a:xfrm>
          <a:off x="4584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162577</xdr:rowOff>
    </xdr:from>
    <xdr:ext cx="405111" cy="259045"/>
    <xdr:sp macro="" textlink="">
      <xdr:nvSpPr>
        <xdr:cNvPr id="68" name="【道路】&#10;有形固定資産減価償却率該当値テキスト"/>
        <xdr:cNvSpPr txBox="1"/>
      </xdr:nvSpPr>
      <xdr:spPr>
        <a:xfrm>
          <a:off x="472440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79" name="テキスト ボックス 7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0" name="直線コネクタ 7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1" name="テキスト ボックス 80"/>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2" name="直線コネクタ 8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3" name="テキスト ボックス 8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4" name="直線コネクタ 8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5" name="テキスト ボックス 8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6" name="直線コネクタ 8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7" name="テキスト ボックス 8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8" name="直線コネクタ 8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9" name="テキスト ボックス 8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0"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35875</xdr:rowOff>
    </xdr:from>
    <xdr:to>
      <xdr:col>15</xdr:col>
      <xdr:colOff>180340</xdr:colOff>
      <xdr:row>42</xdr:row>
      <xdr:rowOff>66553</xdr:rowOff>
    </xdr:to>
    <xdr:cxnSp macro="">
      <xdr:nvCxnSpPr>
        <xdr:cNvPr id="91" name="直線コネクタ 90"/>
        <xdr:cNvCxnSpPr/>
      </xdr:nvCxnSpPr>
      <xdr:spPr>
        <a:xfrm flipV="1">
          <a:off x="10476865" y="5693725"/>
          <a:ext cx="0" cy="1573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70380</xdr:rowOff>
    </xdr:from>
    <xdr:ext cx="469744" cy="259045"/>
    <xdr:sp macro="" textlink="">
      <xdr:nvSpPr>
        <xdr:cNvPr id="92" name="【道路】&#10;一人当たり延長最小値テキスト"/>
        <xdr:cNvSpPr txBox="1"/>
      </xdr:nvSpPr>
      <xdr:spPr>
        <a:xfrm>
          <a:off x="10566400" y="7271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7.711</a:t>
          </a:r>
          <a:endParaRPr kumimoji="1" lang="ja-JP" altLang="en-US" sz="1000" b="1">
            <a:latin typeface="ＭＳ Ｐゴシック"/>
          </a:endParaRPr>
        </a:p>
      </xdr:txBody>
    </xdr:sp>
    <xdr:clientData/>
  </xdr:oneCellAnchor>
  <xdr:twoCellAnchor>
    <xdr:from>
      <xdr:col>15</xdr:col>
      <xdr:colOff>92075</xdr:colOff>
      <xdr:row>42</xdr:row>
      <xdr:rowOff>66553</xdr:rowOff>
    </xdr:from>
    <xdr:to>
      <xdr:col>15</xdr:col>
      <xdr:colOff>269875</xdr:colOff>
      <xdr:row>42</xdr:row>
      <xdr:rowOff>66553</xdr:rowOff>
    </xdr:to>
    <xdr:cxnSp macro="">
      <xdr:nvCxnSpPr>
        <xdr:cNvPr id="93" name="直線コネクタ 92"/>
        <xdr:cNvCxnSpPr/>
      </xdr:nvCxnSpPr>
      <xdr:spPr>
        <a:xfrm>
          <a:off x="10388600" y="7267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154002</xdr:rowOff>
    </xdr:from>
    <xdr:ext cx="534377" cy="259045"/>
    <xdr:sp macro="" textlink="">
      <xdr:nvSpPr>
        <xdr:cNvPr id="94" name="【道路】&#10;一人当たり延長最大値テキスト"/>
        <xdr:cNvSpPr txBox="1"/>
      </xdr:nvSpPr>
      <xdr:spPr>
        <a:xfrm>
          <a:off x="10566400" y="546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42.132</a:t>
          </a:r>
          <a:endParaRPr kumimoji="1" lang="ja-JP" altLang="en-US" sz="1000" b="1">
            <a:latin typeface="ＭＳ Ｐゴシック"/>
          </a:endParaRPr>
        </a:p>
      </xdr:txBody>
    </xdr:sp>
    <xdr:clientData/>
  </xdr:oneCellAnchor>
  <xdr:twoCellAnchor>
    <xdr:from>
      <xdr:col>15</xdr:col>
      <xdr:colOff>92075</xdr:colOff>
      <xdr:row>33</xdr:row>
      <xdr:rowOff>35875</xdr:rowOff>
    </xdr:from>
    <xdr:to>
      <xdr:col>15</xdr:col>
      <xdr:colOff>269875</xdr:colOff>
      <xdr:row>33</xdr:row>
      <xdr:rowOff>35875</xdr:rowOff>
    </xdr:to>
    <xdr:cxnSp macro="">
      <xdr:nvCxnSpPr>
        <xdr:cNvPr id="95" name="直線コネクタ 94"/>
        <xdr:cNvCxnSpPr/>
      </xdr:nvCxnSpPr>
      <xdr:spPr>
        <a:xfrm>
          <a:off x="10388600" y="5693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162257</xdr:rowOff>
    </xdr:from>
    <xdr:ext cx="534377" cy="259045"/>
    <xdr:sp macro="" textlink="">
      <xdr:nvSpPr>
        <xdr:cNvPr id="96" name="【道路】&#10;一人当たり延長平均値テキスト"/>
        <xdr:cNvSpPr txBox="1"/>
      </xdr:nvSpPr>
      <xdr:spPr>
        <a:xfrm>
          <a:off x="10566400" y="6505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20.007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139380</xdr:rowOff>
    </xdr:from>
    <xdr:to>
      <xdr:col>15</xdr:col>
      <xdr:colOff>231775</xdr:colOff>
      <xdr:row>39</xdr:row>
      <xdr:rowOff>69530</xdr:rowOff>
    </xdr:to>
    <xdr:sp macro="" textlink="">
      <xdr:nvSpPr>
        <xdr:cNvPr id="97" name="フローチャート : 判断 96"/>
        <xdr:cNvSpPr/>
      </xdr:nvSpPr>
      <xdr:spPr>
        <a:xfrm>
          <a:off x="10426700" y="665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41</xdr:row>
      <xdr:rowOff>36830</xdr:rowOff>
    </xdr:from>
    <xdr:to>
      <xdr:col>15</xdr:col>
      <xdr:colOff>231775</xdr:colOff>
      <xdr:row>41</xdr:row>
      <xdr:rowOff>138430</xdr:rowOff>
    </xdr:to>
    <xdr:sp macro="" textlink="">
      <xdr:nvSpPr>
        <xdr:cNvPr id="103" name="円/楕円 102"/>
        <xdr:cNvSpPr/>
      </xdr:nvSpPr>
      <xdr:spPr>
        <a:xfrm>
          <a:off x="104267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15257</xdr:rowOff>
    </xdr:from>
    <xdr:ext cx="534377" cy="259045"/>
    <xdr:sp macro="" textlink="">
      <xdr:nvSpPr>
        <xdr:cNvPr id="104" name="【道路】&#10;一人当たり延長該当値テキスト"/>
        <xdr:cNvSpPr txBox="1"/>
      </xdr:nvSpPr>
      <xdr:spPr>
        <a:xfrm>
          <a:off x="10566400" y="70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11.000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5" name="正方形/長方形 104"/>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6" name="正方形/長方形 10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7" name="正方形/長方形 10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8" name="正方形/長方形 10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09" name="正方形/長方形 10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0" name="正方形/長方形 10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1" name="正方形/長方形 11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2" name="正方形/長方形 111"/>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3" name="テキスト ボックス 11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4" name="直線コネクタ 11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5" name="テキスト ボックス 11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6" name="直線コネクタ 11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7" name="テキスト ボックス 11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8" name="直線コネクタ 11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19" name="テキスト ボックス 11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0" name="直線コネクタ 11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1" name="テキスト ボックス 12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2" name="直線コネクタ 12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3" name="テキスト ボックス 12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4" name="直線コネクタ 12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5" name="テキスト ボックス 12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6" name="直線コネクタ 12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7" name="テキスト ボックス 12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8"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64770</xdr:rowOff>
    </xdr:from>
    <xdr:to>
      <xdr:col>6</xdr:col>
      <xdr:colOff>510540</xdr:colOff>
      <xdr:row>63</xdr:row>
      <xdr:rowOff>156210</xdr:rowOff>
    </xdr:to>
    <xdr:cxnSp macro="">
      <xdr:nvCxnSpPr>
        <xdr:cNvPr id="129" name="直線コネクタ 128"/>
        <xdr:cNvCxnSpPr/>
      </xdr:nvCxnSpPr>
      <xdr:spPr>
        <a:xfrm flipV="1">
          <a:off x="4634865" y="94945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160037</xdr:rowOff>
    </xdr:from>
    <xdr:ext cx="405111" cy="259045"/>
    <xdr:sp macro="" textlink="">
      <xdr:nvSpPr>
        <xdr:cNvPr id="130" name="【橋りょう・トンネル】&#10;有形固定資産減価償却率最小値テキスト"/>
        <xdr:cNvSpPr txBox="1"/>
      </xdr:nvSpPr>
      <xdr:spPr>
        <a:xfrm>
          <a:off x="47244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a:t>
          </a:r>
          <a:endParaRPr kumimoji="1" lang="ja-JP" altLang="en-US" sz="1000" b="1">
            <a:latin typeface="ＭＳ Ｐゴシック"/>
          </a:endParaRPr>
        </a:p>
      </xdr:txBody>
    </xdr:sp>
    <xdr:clientData/>
  </xdr:oneCellAnchor>
  <xdr:twoCellAnchor>
    <xdr:from>
      <xdr:col>6</xdr:col>
      <xdr:colOff>422275</xdr:colOff>
      <xdr:row>63</xdr:row>
      <xdr:rowOff>156210</xdr:rowOff>
    </xdr:from>
    <xdr:to>
      <xdr:col>6</xdr:col>
      <xdr:colOff>600075</xdr:colOff>
      <xdr:row>63</xdr:row>
      <xdr:rowOff>156210</xdr:rowOff>
    </xdr:to>
    <xdr:cxnSp macro="">
      <xdr:nvCxnSpPr>
        <xdr:cNvPr id="131" name="直線コネクタ 130"/>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11447</xdr:rowOff>
    </xdr:from>
    <xdr:ext cx="405111" cy="259045"/>
    <xdr:sp macro="" textlink="">
      <xdr:nvSpPr>
        <xdr:cNvPr id="132" name="【橋りょう・トンネル】&#10;有形固定資産減価償却率最大値テキスト"/>
        <xdr:cNvSpPr txBox="1"/>
      </xdr:nvSpPr>
      <xdr:spPr>
        <a:xfrm>
          <a:off x="4724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6</xdr:col>
      <xdr:colOff>422275</xdr:colOff>
      <xdr:row>55</xdr:row>
      <xdr:rowOff>64770</xdr:rowOff>
    </xdr:from>
    <xdr:to>
      <xdr:col>6</xdr:col>
      <xdr:colOff>600075</xdr:colOff>
      <xdr:row>55</xdr:row>
      <xdr:rowOff>64770</xdr:rowOff>
    </xdr:to>
    <xdr:cxnSp macro="">
      <xdr:nvCxnSpPr>
        <xdr:cNvPr id="133" name="直線コネクタ 132"/>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26687</xdr:rowOff>
    </xdr:from>
    <xdr:ext cx="405111" cy="259045"/>
    <xdr:sp macro="" textlink="">
      <xdr:nvSpPr>
        <xdr:cNvPr id="134" name="【橋りょう・トンネル】&#10;有形固定資産減価償却率平均値テキスト"/>
        <xdr:cNvSpPr txBox="1"/>
      </xdr:nvSpPr>
      <xdr:spPr>
        <a:xfrm>
          <a:off x="4724400" y="1031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48260</xdr:rowOff>
    </xdr:from>
    <xdr:to>
      <xdr:col>6</xdr:col>
      <xdr:colOff>561975</xdr:colOff>
      <xdr:row>60</xdr:row>
      <xdr:rowOff>149860</xdr:rowOff>
    </xdr:to>
    <xdr:sp macro="" textlink="">
      <xdr:nvSpPr>
        <xdr:cNvPr id="135" name="フローチャート : 判断 134"/>
        <xdr:cNvSpPr/>
      </xdr:nvSpPr>
      <xdr:spPr>
        <a:xfrm>
          <a:off x="45847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6" name="テキスト ボックス 13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7" name="テキスト ボックス 13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8" name="テキスト ボックス 13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9" name="テキスト ボックス 13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0" name="テキスト ボックス 13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13970</xdr:rowOff>
    </xdr:from>
    <xdr:to>
      <xdr:col>6</xdr:col>
      <xdr:colOff>561975</xdr:colOff>
      <xdr:row>55</xdr:row>
      <xdr:rowOff>115570</xdr:rowOff>
    </xdr:to>
    <xdr:sp macro="" textlink="">
      <xdr:nvSpPr>
        <xdr:cNvPr id="141" name="円/楕円 140"/>
        <xdr:cNvSpPr/>
      </xdr:nvSpPr>
      <xdr:spPr>
        <a:xfrm>
          <a:off x="4584700" y="94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54</xdr:row>
      <xdr:rowOff>138447</xdr:rowOff>
    </xdr:from>
    <xdr:ext cx="405111" cy="259045"/>
    <xdr:sp macro="" textlink="">
      <xdr:nvSpPr>
        <xdr:cNvPr id="142" name="【橋りょう・トンネル】&#10;有形固定資産減価償却率該当値テキスト"/>
        <xdr:cNvSpPr txBox="1"/>
      </xdr:nvSpPr>
      <xdr:spPr>
        <a:xfrm>
          <a:off x="4724400" y="939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3" name="正方形/長方形 142"/>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4" name="正方形/長方形 14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5" name="正方形/長方形 14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6" name="正方形/長方形 14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7" name="正方形/長方形 14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8" name="正方形/長方形 14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9" name="正方形/長方形 14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160,955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0" name="正方形/長方形 149"/>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1" name="テキスト ボックス 15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2" name="直線コネクタ 15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65</xdr:row>
      <xdr:rowOff>143527</xdr:rowOff>
    </xdr:from>
    <xdr:ext cx="595419" cy="259045"/>
    <xdr:sp macro="" textlink="">
      <xdr:nvSpPr>
        <xdr:cNvPr id="153" name="テキスト ボックス 152"/>
        <xdr:cNvSpPr txBox="1"/>
      </xdr:nvSpPr>
      <xdr:spPr>
        <a:xfrm>
          <a:off x="6008581" y="1128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54" name="直線コネクタ 15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63</xdr:row>
      <xdr:rowOff>105427</xdr:rowOff>
    </xdr:from>
    <xdr:ext cx="595419" cy="259045"/>
    <xdr:sp macro="" textlink="">
      <xdr:nvSpPr>
        <xdr:cNvPr id="155" name="テキスト ボックス 154"/>
        <xdr:cNvSpPr txBox="1"/>
      </xdr:nvSpPr>
      <xdr:spPr>
        <a:xfrm>
          <a:off x="6008581" y="1090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6" name="直線コネクタ 15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7" name="テキスト ボックス 15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8" name="直線コネクタ 15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59" name="テキスト ボックス 15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0" name="直線コネクタ 15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1" name="テキスト ボックス 16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2" name="直線コネクタ 16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3" name="テキスト ボックス 16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4" name="直線コネクタ 16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5" name="テキスト ボックス 16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6"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75743</xdr:rowOff>
    </xdr:from>
    <xdr:to>
      <xdr:col>15</xdr:col>
      <xdr:colOff>180340</xdr:colOff>
      <xdr:row>63</xdr:row>
      <xdr:rowOff>2019</xdr:rowOff>
    </xdr:to>
    <xdr:cxnSp macro="">
      <xdr:nvCxnSpPr>
        <xdr:cNvPr id="167" name="直線コネクタ 166"/>
        <xdr:cNvCxnSpPr/>
      </xdr:nvCxnSpPr>
      <xdr:spPr>
        <a:xfrm flipV="1">
          <a:off x="10476865" y="9505493"/>
          <a:ext cx="0" cy="1297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5846</xdr:rowOff>
    </xdr:from>
    <xdr:ext cx="599010" cy="259045"/>
    <xdr:sp macro="" textlink="">
      <xdr:nvSpPr>
        <xdr:cNvPr id="168" name="【橋りょう・トンネル】&#10;一人当たり有形固定資産（償却資産）額最小値テキスト"/>
        <xdr:cNvSpPr txBox="1"/>
      </xdr:nvSpPr>
      <xdr:spPr>
        <a:xfrm>
          <a:off x="10566400" y="1080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182,235</a:t>
          </a:r>
          <a:endParaRPr kumimoji="1" lang="ja-JP" altLang="en-US" sz="1000" b="1">
            <a:latin typeface="ＭＳ Ｐゴシック"/>
          </a:endParaRPr>
        </a:p>
      </xdr:txBody>
    </xdr:sp>
    <xdr:clientData/>
  </xdr:oneCellAnchor>
  <xdr:twoCellAnchor>
    <xdr:from>
      <xdr:col>15</xdr:col>
      <xdr:colOff>92075</xdr:colOff>
      <xdr:row>63</xdr:row>
      <xdr:rowOff>2019</xdr:rowOff>
    </xdr:from>
    <xdr:to>
      <xdr:col>15</xdr:col>
      <xdr:colOff>269875</xdr:colOff>
      <xdr:row>63</xdr:row>
      <xdr:rowOff>2019</xdr:rowOff>
    </xdr:to>
    <xdr:cxnSp macro="">
      <xdr:nvCxnSpPr>
        <xdr:cNvPr id="169" name="直線コネクタ 168"/>
        <xdr:cNvCxnSpPr/>
      </xdr:nvCxnSpPr>
      <xdr:spPr>
        <a:xfrm>
          <a:off x="10388600" y="1080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22420</xdr:rowOff>
    </xdr:from>
    <xdr:ext cx="599010" cy="259045"/>
    <xdr:sp macro="" textlink="">
      <xdr:nvSpPr>
        <xdr:cNvPr id="170" name="【橋りょう・トンネル】&#10;一人当たり有形固定資産（償却資産）額最大値テキスト"/>
        <xdr:cNvSpPr txBox="1"/>
      </xdr:nvSpPr>
      <xdr:spPr>
        <a:xfrm>
          <a:off x="10566400" y="928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352,560</a:t>
          </a:r>
          <a:endParaRPr kumimoji="1" lang="ja-JP" altLang="en-US" sz="1000" b="1">
            <a:latin typeface="ＭＳ Ｐゴシック"/>
          </a:endParaRPr>
        </a:p>
      </xdr:txBody>
    </xdr:sp>
    <xdr:clientData/>
  </xdr:oneCellAnchor>
  <xdr:twoCellAnchor>
    <xdr:from>
      <xdr:col>15</xdr:col>
      <xdr:colOff>92075</xdr:colOff>
      <xdr:row>55</xdr:row>
      <xdr:rowOff>75743</xdr:rowOff>
    </xdr:from>
    <xdr:to>
      <xdr:col>15</xdr:col>
      <xdr:colOff>269875</xdr:colOff>
      <xdr:row>55</xdr:row>
      <xdr:rowOff>75743</xdr:rowOff>
    </xdr:to>
    <xdr:cxnSp macro="">
      <xdr:nvCxnSpPr>
        <xdr:cNvPr id="171" name="直線コネクタ 170"/>
        <xdr:cNvCxnSpPr/>
      </xdr:nvCxnSpPr>
      <xdr:spPr>
        <a:xfrm>
          <a:off x="10388600" y="950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134886</xdr:rowOff>
    </xdr:from>
    <xdr:ext cx="599010" cy="259045"/>
    <xdr:sp macro="" textlink="">
      <xdr:nvSpPr>
        <xdr:cNvPr id="172" name="【橋りょう・トンネル】&#10;一人当たり有形固定資産（償却資産）額平均値テキスト"/>
        <xdr:cNvSpPr txBox="1"/>
      </xdr:nvSpPr>
      <xdr:spPr>
        <a:xfrm>
          <a:off x="10566400" y="102504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228,634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112009</xdr:rowOff>
    </xdr:from>
    <xdr:to>
      <xdr:col>15</xdr:col>
      <xdr:colOff>231775</xdr:colOff>
      <xdr:row>61</xdr:row>
      <xdr:rowOff>42159</xdr:rowOff>
    </xdr:to>
    <xdr:sp macro="" textlink="">
      <xdr:nvSpPr>
        <xdr:cNvPr id="173" name="フローチャート : 判断 172"/>
        <xdr:cNvSpPr/>
      </xdr:nvSpPr>
      <xdr:spPr>
        <a:xfrm>
          <a:off x="10426700" y="1039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4" name="テキスト ボックス 17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5" name="テキスト ボックス 17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6" name="テキスト ボックス 17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7" name="テキスト ボックス 17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8" name="テキスト ボックス 17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62</xdr:row>
      <xdr:rowOff>122669</xdr:rowOff>
    </xdr:from>
    <xdr:to>
      <xdr:col>15</xdr:col>
      <xdr:colOff>231775</xdr:colOff>
      <xdr:row>63</xdr:row>
      <xdr:rowOff>52819</xdr:rowOff>
    </xdr:to>
    <xdr:sp macro="" textlink="">
      <xdr:nvSpPr>
        <xdr:cNvPr id="179" name="円/楕円 178"/>
        <xdr:cNvSpPr/>
      </xdr:nvSpPr>
      <xdr:spPr>
        <a:xfrm>
          <a:off x="10426700" y="1075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37596</xdr:rowOff>
    </xdr:from>
    <xdr:ext cx="599010" cy="259045"/>
    <xdr:sp macro="" textlink="">
      <xdr:nvSpPr>
        <xdr:cNvPr id="180" name="【橋りょう・トンネル】&#10;一人当たり有形固定資産（償却資産）額該当値テキスト"/>
        <xdr:cNvSpPr txBox="1"/>
      </xdr:nvSpPr>
      <xdr:spPr>
        <a:xfrm>
          <a:off x="10566400" y="1066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182,235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1" name="正方形/長方形 180"/>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2" name="正方形/長方形 18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3" name="正方形/長方形 18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4" name="正方形/長方形 18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5" name="正方形/長方形 18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6" name="正方形/長方形 18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7" name="正方形/長方形 18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8" name="正方形/長方形 187"/>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9" name="テキスト ボックス 18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0" name="直線コネクタ 18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1" name="テキスト ボックス 19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2" name="直線コネクタ 19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3" name="テキスト ボックス 19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4" name="直線コネクタ 19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5" name="テキスト ボックス 19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6" name="直線コネクタ 19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7" name="テキスト ボックス 19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98" name="直線コネクタ 19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99" name="テキスト ボックス 19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0" name="直線コネクタ 19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1" name="テキスト ボックス 20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2" name="直線コネクタ 20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3" name="テキスト ボックス 20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4"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87630</xdr:rowOff>
    </xdr:from>
    <xdr:to>
      <xdr:col>6</xdr:col>
      <xdr:colOff>510540</xdr:colOff>
      <xdr:row>86</xdr:row>
      <xdr:rowOff>60961</xdr:rowOff>
    </xdr:to>
    <xdr:cxnSp macro="">
      <xdr:nvCxnSpPr>
        <xdr:cNvPr id="205" name="直線コネクタ 204"/>
        <xdr:cNvCxnSpPr/>
      </xdr:nvCxnSpPr>
      <xdr:spPr>
        <a:xfrm flipV="1">
          <a:off x="4634865" y="13460730"/>
          <a:ext cx="0" cy="1344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06" name="【公営住宅】&#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07" name="直線コネクタ 206"/>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34307</xdr:rowOff>
    </xdr:from>
    <xdr:ext cx="405111" cy="259045"/>
    <xdr:sp macro="" textlink="">
      <xdr:nvSpPr>
        <xdr:cNvPr id="208" name="【公営住宅】&#10;有形固定資産減価償却率最大値テキスト"/>
        <xdr:cNvSpPr txBox="1"/>
      </xdr:nvSpPr>
      <xdr:spPr>
        <a:xfrm>
          <a:off x="47244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6</xdr:col>
      <xdr:colOff>422275</xdr:colOff>
      <xdr:row>78</xdr:row>
      <xdr:rowOff>87630</xdr:rowOff>
    </xdr:from>
    <xdr:to>
      <xdr:col>6</xdr:col>
      <xdr:colOff>600075</xdr:colOff>
      <xdr:row>78</xdr:row>
      <xdr:rowOff>87630</xdr:rowOff>
    </xdr:to>
    <xdr:cxnSp macro="">
      <xdr:nvCxnSpPr>
        <xdr:cNvPr id="209" name="直線コネクタ 208"/>
        <xdr:cNvCxnSpPr/>
      </xdr:nvCxnSpPr>
      <xdr:spPr>
        <a:xfrm>
          <a:off x="4546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78757</xdr:rowOff>
    </xdr:from>
    <xdr:ext cx="405111" cy="259045"/>
    <xdr:sp macro="" textlink="">
      <xdr:nvSpPr>
        <xdr:cNvPr id="210" name="【公営住宅】&#10;有形固定資産減価償却率平均値テキスト"/>
        <xdr:cNvSpPr txBox="1"/>
      </xdr:nvSpPr>
      <xdr:spPr>
        <a:xfrm>
          <a:off x="4724400" y="1413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55880</xdr:rowOff>
    </xdr:from>
    <xdr:to>
      <xdr:col>6</xdr:col>
      <xdr:colOff>561975</xdr:colOff>
      <xdr:row>83</xdr:row>
      <xdr:rowOff>157480</xdr:rowOff>
    </xdr:to>
    <xdr:sp macro="" textlink="">
      <xdr:nvSpPr>
        <xdr:cNvPr id="211" name="フローチャート : 判断 210"/>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2" name="テキスト ボックス 21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3" name="テキスト ボックス 21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4" name="テキスト ボックス 21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5" name="テキスト ボックス 21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6" name="テキスト ボックス 21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83</xdr:row>
      <xdr:rowOff>97789</xdr:rowOff>
    </xdr:from>
    <xdr:to>
      <xdr:col>6</xdr:col>
      <xdr:colOff>561975</xdr:colOff>
      <xdr:row>84</xdr:row>
      <xdr:rowOff>27939</xdr:rowOff>
    </xdr:to>
    <xdr:sp macro="" textlink="">
      <xdr:nvSpPr>
        <xdr:cNvPr id="217" name="円/楕円 216"/>
        <xdr:cNvSpPr/>
      </xdr:nvSpPr>
      <xdr:spPr>
        <a:xfrm>
          <a:off x="45847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76216</xdr:rowOff>
    </xdr:from>
    <xdr:ext cx="405111" cy="259045"/>
    <xdr:sp macro="" textlink="">
      <xdr:nvSpPr>
        <xdr:cNvPr id="218" name="【公営住宅】&#10;有形固定資産減価償却率該当値テキスト"/>
        <xdr:cNvSpPr txBox="1"/>
      </xdr:nvSpPr>
      <xdr:spPr>
        <a:xfrm>
          <a:off x="4724400"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9" name="正方形/長方形 218"/>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6" name="正方形/長方形 225"/>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7" name="テキスト ボックス 2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8" name="直線コネクタ 2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29" name="テキスト ボックス 228"/>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30" name="直線コネクタ 2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1" name="テキスト ボックス 2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2" name="直線コネクタ 2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3" name="テキスト ボックス 23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4" name="直線コネクタ 2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35" name="テキスト ボックス 23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36" name="直線コネクタ 2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37" name="テキスト ボックス 23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38" name="直線コネクタ 2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39" name="テキスト ボックス 23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0" name="直線コネクタ 2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1" name="テキスト ボックス 24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4"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21771</xdr:rowOff>
    </xdr:from>
    <xdr:to>
      <xdr:col>15</xdr:col>
      <xdr:colOff>180340</xdr:colOff>
      <xdr:row>86</xdr:row>
      <xdr:rowOff>165463</xdr:rowOff>
    </xdr:to>
    <xdr:cxnSp macro="">
      <xdr:nvCxnSpPr>
        <xdr:cNvPr id="245" name="直線コネクタ 244"/>
        <xdr:cNvCxnSpPr/>
      </xdr:nvCxnSpPr>
      <xdr:spPr>
        <a:xfrm flipV="1">
          <a:off x="10476865" y="1339487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169290</xdr:rowOff>
    </xdr:from>
    <xdr:ext cx="469744" cy="259045"/>
    <xdr:sp macro="" textlink="">
      <xdr:nvSpPr>
        <xdr:cNvPr id="246" name="【公営住宅】&#10;一人当たり面積最小値テキスト"/>
        <xdr:cNvSpPr txBox="1"/>
      </xdr:nvSpPr>
      <xdr:spPr>
        <a:xfrm>
          <a:off x="105664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0.202</a:t>
          </a:r>
          <a:endParaRPr kumimoji="1" lang="ja-JP" altLang="en-US" sz="1000" b="1">
            <a:latin typeface="ＭＳ Ｐゴシック"/>
          </a:endParaRPr>
        </a:p>
      </xdr:txBody>
    </xdr:sp>
    <xdr:clientData/>
  </xdr:oneCellAnchor>
  <xdr:twoCellAnchor>
    <xdr:from>
      <xdr:col>15</xdr:col>
      <xdr:colOff>92075</xdr:colOff>
      <xdr:row>86</xdr:row>
      <xdr:rowOff>165463</xdr:rowOff>
    </xdr:from>
    <xdr:to>
      <xdr:col>15</xdr:col>
      <xdr:colOff>269875</xdr:colOff>
      <xdr:row>86</xdr:row>
      <xdr:rowOff>165463</xdr:rowOff>
    </xdr:to>
    <xdr:cxnSp macro="">
      <xdr:nvCxnSpPr>
        <xdr:cNvPr id="247" name="直線コネクタ 246"/>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139898</xdr:rowOff>
    </xdr:from>
    <xdr:ext cx="469744" cy="259045"/>
    <xdr:sp macro="" textlink="">
      <xdr:nvSpPr>
        <xdr:cNvPr id="248" name="【公営住宅】&#10;一人当たり面積最大値テキスト"/>
        <xdr:cNvSpPr txBox="1"/>
      </xdr:nvSpPr>
      <xdr:spPr>
        <a:xfrm>
          <a:off x="105664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1.130</a:t>
          </a:r>
          <a:endParaRPr kumimoji="1" lang="ja-JP" altLang="en-US" sz="1000" b="1">
            <a:latin typeface="ＭＳ Ｐゴシック"/>
          </a:endParaRPr>
        </a:p>
      </xdr:txBody>
    </xdr:sp>
    <xdr:clientData/>
  </xdr:oneCellAnchor>
  <xdr:twoCellAnchor>
    <xdr:from>
      <xdr:col>15</xdr:col>
      <xdr:colOff>92075</xdr:colOff>
      <xdr:row>78</xdr:row>
      <xdr:rowOff>21771</xdr:rowOff>
    </xdr:from>
    <xdr:to>
      <xdr:col>15</xdr:col>
      <xdr:colOff>269875</xdr:colOff>
      <xdr:row>78</xdr:row>
      <xdr:rowOff>21771</xdr:rowOff>
    </xdr:to>
    <xdr:cxnSp macro="">
      <xdr:nvCxnSpPr>
        <xdr:cNvPr id="249" name="直線コネクタ 248"/>
        <xdr:cNvCxnSpPr/>
      </xdr:nvCxnSpPr>
      <xdr:spPr>
        <a:xfrm>
          <a:off x="10388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145341</xdr:rowOff>
    </xdr:from>
    <xdr:ext cx="469744" cy="259045"/>
    <xdr:sp macro="" textlink="">
      <xdr:nvSpPr>
        <xdr:cNvPr id="250" name="【公営住宅】&#10;一人当たり面積平均値テキスト"/>
        <xdr:cNvSpPr txBox="1"/>
      </xdr:nvSpPr>
      <xdr:spPr>
        <a:xfrm>
          <a:off x="10566400" y="14032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0.695</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166914</xdr:rowOff>
    </xdr:from>
    <xdr:to>
      <xdr:col>15</xdr:col>
      <xdr:colOff>231775</xdr:colOff>
      <xdr:row>82</xdr:row>
      <xdr:rowOff>97064</xdr:rowOff>
    </xdr:to>
    <xdr:sp macro="" textlink="">
      <xdr:nvSpPr>
        <xdr:cNvPr id="251" name="フローチャート : 判断 250"/>
        <xdr:cNvSpPr/>
      </xdr:nvSpPr>
      <xdr:spPr>
        <a:xfrm>
          <a:off x="104267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142421</xdr:rowOff>
    </xdr:from>
    <xdr:to>
      <xdr:col>15</xdr:col>
      <xdr:colOff>231775</xdr:colOff>
      <xdr:row>78</xdr:row>
      <xdr:rowOff>72571</xdr:rowOff>
    </xdr:to>
    <xdr:sp macro="" textlink="">
      <xdr:nvSpPr>
        <xdr:cNvPr id="257" name="円/楕円 256"/>
        <xdr:cNvSpPr/>
      </xdr:nvSpPr>
      <xdr:spPr>
        <a:xfrm>
          <a:off x="10426700" y="1334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95448</xdr:rowOff>
    </xdr:from>
    <xdr:ext cx="469744" cy="259045"/>
    <xdr:sp macro="" textlink="">
      <xdr:nvSpPr>
        <xdr:cNvPr id="258" name="【公営住宅】&#10;一人当たり面積該当値テキスト"/>
        <xdr:cNvSpPr txBox="1"/>
      </xdr:nvSpPr>
      <xdr:spPr>
        <a:xfrm>
          <a:off x="10566400" y="1329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9" name="正方形/長方形 25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0" name="正方形/長方形 25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1" name="正方形/長方形 26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2" name="正方形/長方形 26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3" name="正方形/長方形 26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4" name="正方形/長方形 263"/>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5" name="正方形/長方形 26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6" name="正方形/長方形 26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7" name="正方形/長方形 26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68" name="正方形/長方形 26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69" name="正方形/長方形 26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0" name="正方形/長方形 269"/>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1" name="正方形/長方形 270"/>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2" name="正方形/長方形 2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3" name="正方形/長方形 2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4" name="正方形/長方形 2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5" name="正方形/長方形 2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6" name="正方形/長方形 2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7" name="正方形/長方形 2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8" name="正方形/長方形 277"/>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9" name="テキスト ボックス 2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0" name="直線コネクタ 2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81" name="テキスト ボックス 28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2" name="直線コネクタ 2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3" name="テキスト ボックス 28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84" name="直線コネクタ 2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85" name="テキスト ボックス 2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86" name="直線コネクタ 2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87" name="テキスト ボックス 2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88" name="直線コネクタ 2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89" name="テキスト ボックス 2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0" name="直線コネクタ 2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291" name="テキスト ボックス 29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2" name="直線コネクタ 2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93" name="テキスト ボックス 29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4"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91440</xdr:rowOff>
    </xdr:from>
    <xdr:to>
      <xdr:col>23</xdr:col>
      <xdr:colOff>516889</xdr:colOff>
      <xdr:row>40</xdr:row>
      <xdr:rowOff>118110</xdr:rowOff>
    </xdr:to>
    <xdr:cxnSp macro="">
      <xdr:nvCxnSpPr>
        <xdr:cNvPr id="295" name="直線コネクタ 294"/>
        <xdr:cNvCxnSpPr/>
      </xdr:nvCxnSpPr>
      <xdr:spPr>
        <a:xfrm flipV="1">
          <a:off x="16318864" y="592074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121937</xdr:rowOff>
    </xdr:from>
    <xdr:ext cx="405111" cy="259045"/>
    <xdr:sp macro="" textlink="">
      <xdr:nvSpPr>
        <xdr:cNvPr id="296" name="【認定こども園・幼稚園・保育所】&#10;有形固定資産減価償却率最小値テキスト"/>
        <xdr:cNvSpPr txBox="1"/>
      </xdr:nvSpPr>
      <xdr:spPr>
        <a:xfrm>
          <a:off x="16408400" y="697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23</xdr:col>
      <xdr:colOff>428625</xdr:colOff>
      <xdr:row>40</xdr:row>
      <xdr:rowOff>118110</xdr:rowOff>
    </xdr:from>
    <xdr:to>
      <xdr:col>23</xdr:col>
      <xdr:colOff>606425</xdr:colOff>
      <xdr:row>40</xdr:row>
      <xdr:rowOff>118110</xdr:rowOff>
    </xdr:to>
    <xdr:cxnSp macro="">
      <xdr:nvCxnSpPr>
        <xdr:cNvPr id="297" name="直線コネクタ 296"/>
        <xdr:cNvCxnSpPr/>
      </xdr:nvCxnSpPr>
      <xdr:spPr>
        <a:xfrm>
          <a:off x="16230600" y="697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38117</xdr:rowOff>
    </xdr:from>
    <xdr:ext cx="405111" cy="259045"/>
    <xdr:sp macro="" textlink="">
      <xdr:nvSpPr>
        <xdr:cNvPr id="298" name="【認定こども園・幼稚園・保育所】&#10;有形固定資産減価償却率最大値テキスト"/>
        <xdr:cNvSpPr txBox="1"/>
      </xdr:nvSpPr>
      <xdr:spPr>
        <a:xfrm>
          <a:off x="16408400" y="569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34</xdr:row>
      <xdr:rowOff>91440</xdr:rowOff>
    </xdr:from>
    <xdr:to>
      <xdr:col>23</xdr:col>
      <xdr:colOff>606425</xdr:colOff>
      <xdr:row>34</xdr:row>
      <xdr:rowOff>91440</xdr:rowOff>
    </xdr:to>
    <xdr:cxnSp macro="">
      <xdr:nvCxnSpPr>
        <xdr:cNvPr id="299" name="直線コネクタ 298"/>
        <xdr:cNvCxnSpPr/>
      </xdr:nvCxnSpPr>
      <xdr:spPr>
        <a:xfrm>
          <a:off x="16230600" y="592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167657</xdr:rowOff>
    </xdr:from>
    <xdr:ext cx="405111" cy="259045"/>
    <xdr:sp macro="" textlink="">
      <xdr:nvSpPr>
        <xdr:cNvPr id="300" name="【認定こども園・幼稚園・保育所】&#10;有形固定資産減価償却率平均値テキスト"/>
        <xdr:cNvSpPr txBox="1"/>
      </xdr:nvSpPr>
      <xdr:spPr>
        <a:xfrm>
          <a:off x="16408400" y="633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17780</xdr:rowOff>
    </xdr:from>
    <xdr:to>
      <xdr:col>23</xdr:col>
      <xdr:colOff>568325</xdr:colOff>
      <xdr:row>37</xdr:row>
      <xdr:rowOff>119380</xdr:rowOff>
    </xdr:to>
    <xdr:sp macro="" textlink="">
      <xdr:nvSpPr>
        <xdr:cNvPr id="301" name="フローチャート : 判断 300"/>
        <xdr:cNvSpPr/>
      </xdr:nvSpPr>
      <xdr:spPr>
        <a:xfrm>
          <a:off x="162687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2" name="テキスト ボックス 3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3" name="テキスト ボックス 3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4" name="テキスト ボックス 3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5" name="テキスト ボックス 3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6" name="テキスト ボックス 3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93980</xdr:rowOff>
    </xdr:from>
    <xdr:to>
      <xdr:col>23</xdr:col>
      <xdr:colOff>568325</xdr:colOff>
      <xdr:row>37</xdr:row>
      <xdr:rowOff>24130</xdr:rowOff>
    </xdr:to>
    <xdr:sp macro="" textlink="">
      <xdr:nvSpPr>
        <xdr:cNvPr id="307" name="円/楕円 306"/>
        <xdr:cNvSpPr/>
      </xdr:nvSpPr>
      <xdr:spPr>
        <a:xfrm>
          <a:off x="16268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116857</xdr:rowOff>
    </xdr:from>
    <xdr:ext cx="405111" cy="259045"/>
    <xdr:sp macro="" textlink="">
      <xdr:nvSpPr>
        <xdr:cNvPr id="308" name="【認定こども園・幼稚園・保育所】&#10;有形固定資産減価償却率該当値テキスト"/>
        <xdr:cNvSpPr txBox="1"/>
      </xdr:nvSpPr>
      <xdr:spPr>
        <a:xfrm>
          <a:off x="16408400"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09" name="正方形/長方形 308"/>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0" name="正方形/長方形 3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1" name="正方形/長方形 3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2" name="正方形/長方形 3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3" name="正方形/長方形 3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4" name="正方形/長方形 3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5" name="正方形/長方形 3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6" name="正方形/長方形 315"/>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7" name="テキスト ボックス 3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8" name="直線コネクタ 3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19" name="テキスト ボックス 318"/>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20" name="直線コネクタ 31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1" name="テキスト ボックス 32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2" name="直線コネクタ 32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3" name="テキスト ボックス 32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24" name="直線コネクタ 32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25" name="テキスト ボックス 32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26" name="直線コネクタ 32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27" name="テキスト ボックス 32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28" name="直線コネクタ 32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29" name="テキスト ボックス 32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0" name="直線コネクタ 3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1" name="テキスト ボックス 33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2"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133350</xdr:rowOff>
    </xdr:from>
    <xdr:to>
      <xdr:col>32</xdr:col>
      <xdr:colOff>186689</xdr:colOff>
      <xdr:row>42</xdr:row>
      <xdr:rowOff>38100</xdr:rowOff>
    </xdr:to>
    <xdr:cxnSp macro="">
      <xdr:nvCxnSpPr>
        <xdr:cNvPr id="333" name="直線コネクタ 332"/>
        <xdr:cNvCxnSpPr/>
      </xdr:nvCxnSpPr>
      <xdr:spPr>
        <a:xfrm flipV="1">
          <a:off x="22160864"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41927</xdr:rowOff>
    </xdr:from>
    <xdr:ext cx="469744" cy="259045"/>
    <xdr:sp macro="" textlink="">
      <xdr:nvSpPr>
        <xdr:cNvPr id="334" name="【認定こども園・幼稚園・保育所】&#10;一人当たり面積最小値テキスト"/>
        <xdr:cNvSpPr txBox="1"/>
      </xdr:nvSpPr>
      <xdr:spPr>
        <a:xfrm>
          <a:off x="222504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0.100</a:t>
          </a:r>
          <a:endParaRPr kumimoji="1" lang="ja-JP" altLang="en-US" sz="1000" b="1">
            <a:latin typeface="ＭＳ Ｐゴシック"/>
          </a:endParaRPr>
        </a:p>
      </xdr:txBody>
    </xdr:sp>
    <xdr:clientData/>
  </xdr:oneCellAnchor>
  <xdr:twoCellAnchor>
    <xdr:from>
      <xdr:col>32</xdr:col>
      <xdr:colOff>98425</xdr:colOff>
      <xdr:row>42</xdr:row>
      <xdr:rowOff>38100</xdr:rowOff>
    </xdr:from>
    <xdr:to>
      <xdr:col>32</xdr:col>
      <xdr:colOff>276225</xdr:colOff>
      <xdr:row>42</xdr:row>
      <xdr:rowOff>38100</xdr:rowOff>
    </xdr:to>
    <xdr:cxnSp macro="">
      <xdr:nvCxnSpPr>
        <xdr:cNvPr id="335" name="直線コネクタ 334"/>
        <xdr:cNvCxnSpPr/>
      </xdr:nvCxnSpPr>
      <xdr:spPr>
        <a:xfrm>
          <a:off x="22072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80027</xdr:rowOff>
    </xdr:from>
    <xdr:ext cx="469744" cy="259045"/>
    <xdr:sp macro="" textlink="">
      <xdr:nvSpPr>
        <xdr:cNvPr id="336" name="【認定こども園・幼稚園・保育所】&#10;一人当たり面積最大値テキスト"/>
        <xdr:cNvSpPr txBox="1"/>
      </xdr:nvSpPr>
      <xdr:spPr>
        <a:xfrm>
          <a:off x="22250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0.480</a:t>
          </a:r>
          <a:endParaRPr kumimoji="1" lang="ja-JP" altLang="en-US" sz="1000" b="1">
            <a:latin typeface="ＭＳ Ｐゴシック"/>
          </a:endParaRPr>
        </a:p>
      </xdr:txBody>
    </xdr:sp>
    <xdr:clientData/>
  </xdr:oneCellAnchor>
  <xdr:twoCellAnchor>
    <xdr:from>
      <xdr:col>32</xdr:col>
      <xdr:colOff>98425</xdr:colOff>
      <xdr:row>33</xdr:row>
      <xdr:rowOff>133350</xdr:rowOff>
    </xdr:from>
    <xdr:to>
      <xdr:col>32</xdr:col>
      <xdr:colOff>276225</xdr:colOff>
      <xdr:row>33</xdr:row>
      <xdr:rowOff>133350</xdr:rowOff>
    </xdr:to>
    <xdr:cxnSp macro="">
      <xdr:nvCxnSpPr>
        <xdr:cNvPr id="337" name="直線コネクタ 336"/>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83837</xdr:rowOff>
    </xdr:from>
    <xdr:ext cx="469744" cy="259045"/>
    <xdr:sp macro="" textlink="">
      <xdr:nvSpPr>
        <xdr:cNvPr id="338" name="【認定こども園・幼稚園・保育所】&#10;一人当たり面積平均値テキスト"/>
        <xdr:cNvSpPr txBox="1"/>
      </xdr:nvSpPr>
      <xdr:spPr>
        <a:xfrm>
          <a:off x="22250400" y="6427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105410</xdr:rowOff>
    </xdr:from>
    <xdr:to>
      <xdr:col>32</xdr:col>
      <xdr:colOff>238125</xdr:colOff>
      <xdr:row>38</xdr:row>
      <xdr:rowOff>35560</xdr:rowOff>
    </xdr:to>
    <xdr:sp macro="" textlink="">
      <xdr:nvSpPr>
        <xdr:cNvPr id="339" name="フローチャート : 判断 338"/>
        <xdr:cNvSpPr/>
      </xdr:nvSpPr>
      <xdr:spPr>
        <a:xfrm>
          <a:off x="22110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0" name="テキスト ボックス 3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1" name="テキスト ボックス 3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2" name="テキスト ボックス 3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3" name="テキスト ボックス 3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4" name="テキスト ボックス 3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82550</xdr:rowOff>
    </xdr:from>
    <xdr:to>
      <xdr:col>32</xdr:col>
      <xdr:colOff>238125</xdr:colOff>
      <xdr:row>34</xdr:row>
      <xdr:rowOff>12700</xdr:rowOff>
    </xdr:to>
    <xdr:sp macro="" textlink="">
      <xdr:nvSpPr>
        <xdr:cNvPr id="345" name="円/楕円 344"/>
        <xdr:cNvSpPr/>
      </xdr:nvSpPr>
      <xdr:spPr>
        <a:xfrm>
          <a:off x="221107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35577</xdr:rowOff>
    </xdr:from>
    <xdr:ext cx="469744" cy="259045"/>
    <xdr:sp macro="" textlink="">
      <xdr:nvSpPr>
        <xdr:cNvPr id="346" name="【認定こども園・幼稚園・保育所】&#10;一人当たり面積該当値テキスト"/>
        <xdr:cNvSpPr txBox="1"/>
      </xdr:nvSpPr>
      <xdr:spPr>
        <a:xfrm>
          <a:off x="22250400"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0.480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7" name="正方形/長方形 346"/>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8" name="正方形/長方形 3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9" name="正方形/長方形 3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0" name="正方形/長方形 3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1" name="正方形/長方形 3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2" name="正方形/長方形 3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3" name="正方形/長方形 3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4" name="正方形/長方形 353"/>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5" name="テキスト ボックス 3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6" name="直線コネクタ 3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7" name="テキスト ボックス 35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58" name="直線コネクタ 35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59" name="テキスト ボックス 35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0" name="直線コネクタ 35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61" name="テキスト ボックス 36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62" name="直線コネクタ 36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63" name="テキスト ボックス 36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64" name="直線コネクタ 36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65" name="テキスト ボックス 36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6" name="直線コネクタ 3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67" name="テキスト ボックス 36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68"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52578</xdr:rowOff>
    </xdr:from>
    <xdr:to>
      <xdr:col>23</xdr:col>
      <xdr:colOff>516889</xdr:colOff>
      <xdr:row>63</xdr:row>
      <xdr:rowOff>38862</xdr:rowOff>
    </xdr:to>
    <xdr:cxnSp macro="">
      <xdr:nvCxnSpPr>
        <xdr:cNvPr id="369" name="直線コネクタ 368"/>
        <xdr:cNvCxnSpPr/>
      </xdr:nvCxnSpPr>
      <xdr:spPr>
        <a:xfrm flipV="1">
          <a:off x="16318864" y="982522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42689</xdr:rowOff>
    </xdr:from>
    <xdr:ext cx="405111" cy="259045"/>
    <xdr:sp macro="" textlink="">
      <xdr:nvSpPr>
        <xdr:cNvPr id="370" name="【学校施設】&#10;有形固定資産減価償却率最小値テキスト"/>
        <xdr:cNvSpPr txBox="1"/>
      </xdr:nvSpPr>
      <xdr:spPr>
        <a:xfrm>
          <a:off x="16408400" y="1084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a:t>
          </a:r>
          <a:endParaRPr kumimoji="1" lang="ja-JP" altLang="en-US" sz="1000" b="1">
            <a:latin typeface="ＭＳ Ｐゴシック"/>
          </a:endParaRPr>
        </a:p>
      </xdr:txBody>
    </xdr:sp>
    <xdr:clientData/>
  </xdr:oneCellAnchor>
  <xdr:twoCellAnchor>
    <xdr:from>
      <xdr:col>23</xdr:col>
      <xdr:colOff>428625</xdr:colOff>
      <xdr:row>63</xdr:row>
      <xdr:rowOff>38862</xdr:rowOff>
    </xdr:from>
    <xdr:to>
      <xdr:col>23</xdr:col>
      <xdr:colOff>606425</xdr:colOff>
      <xdr:row>63</xdr:row>
      <xdr:rowOff>38862</xdr:rowOff>
    </xdr:to>
    <xdr:cxnSp macro="">
      <xdr:nvCxnSpPr>
        <xdr:cNvPr id="371" name="直線コネクタ 370"/>
        <xdr:cNvCxnSpPr/>
      </xdr:nvCxnSpPr>
      <xdr:spPr>
        <a:xfrm>
          <a:off x="16230600" y="1084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170705</xdr:rowOff>
    </xdr:from>
    <xdr:ext cx="405111" cy="259045"/>
    <xdr:sp macro="" textlink="">
      <xdr:nvSpPr>
        <xdr:cNvPr id="372" name="【学校施設】&#10;有形固定資産減価償却率最大値テキスト"/>
        <xdr:cNvSpPr txBox="1"/>
      </xdr:nvSpPr>
      <xdr:spPr>
        <a:xfrm>
          <a:off x="16408400" y="9600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a:t>
          </a:r>
          <a:endParaRPr kumimoji="1" lang="ja-JP" altLang="en-US" sz="1000" b="1">
            <a:latin typeface="ＭＳ Ｐゴシック"/>
          </a:endParaRPr>
        </a:p>
      </xdr:txBody>
    </xdr:sp>
    <xdr:clientData/>
  </xdr:oneCellAnchor>
  <xdr:twoCellAnchor>
    <xdr:from>
      <xdr:col>23</xdr:col>
      <xdr:colOff>428625</xdr:colOff>
      <xdr:row>57</xdr:row>
      <xdr:rowOff>52578</xdr:rowOff>
    </xdr:from>
    <xdr:to>
      <xdr:col>23</xdr:col>
      <xdr:colOff>606425</xdr:colOff>
      <xdr:row>57</xdr:row>
      <xdr:rowOff>52578</xdr:rowOff>
    </xdr:to>
    <xdr:cxnSp macro="">
      <xdr:nvCxnSpPr>
        <xdr:cNvPr id="373" name="直線コネクタ 372"/>
        <xdr:cNvCxnSpPr/>
      </xdr:nvCxnSpPr>
      <xdr:spPr>
        <a:xfrm>
          <a:off x="16230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158513</xdr:rowOff>
    </xdr:from>
    <xdr:ext cx="405111" cy="259045"/>
    <xdr:sp macro="" textlink="">
      <xdr:nvSpPr>
        <xdr:cNvPr id="374" name="【学校施設】&#10;有形固定資産減価償却率平均値テキスト"/>
        <xdr:cNvSpPr txBox="1"/>
      </xdr:nvSpPr>
      <xdr:spPr>
        <a:xfrm>
          <a:off x="16408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8636</xdr:rowOff>
    </xdr:from>
    <xdr:to>
      <xdr:col>23</xdr:col>
      <xdr:colOff>568325</xdr:colOff>
      <xdr:row>60</xdr:row>
      <xdr:rowOff>110236</xdr:rowOff>
    </xdr:to>
    <xdr:sp macro="" textlink="">
      <xdr:nvSpPr>
        <xdr:cNvPr id="375" name="フローチャート : 判断 374"/>
        <xdr:cNvSpPr/>
      </xdr:nvSpPr>
      <xdr:spPr>
        <a:xfrm>
          <a:off x="16268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6" name="テキスト ボックス 3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7" name="テキスト ボックス 3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78" name="テキスト ボックス 3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9" name="テキスト ボックス 3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0" name="テキスト ボックス 3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1778</xdr:rowOff>
    </xdr:from>
    <xdr:to>
      <xdr:col>23</xdr:col>
      <xdr:colOff>568325</xdr:colOff>
      <xdr:row>57</xdr:row>
      <xdr:rowOff>103378</xdr:rowOff>
    </xdr:to>
    <xdr:sp macro="" textlink="">
      <xdr:nvSpPr>
        <xdr:cNvPr id="381" name="円/楕円 380"/>
        <xdr:cNvSpPr/>
      </xdr:nvSpPr>
      <xdr:spPr>
        <a:xfrm>
          <a:off x="16268700" y="977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126255</xdr:rowOff>
    </xdr:from>
    <xdr:ext cx="405111" cy="259045"/>
    <xdr:sp macro="" textlink="">
      <xdr:nvSpPr>
        <xdr:cNvPr id="382" name="【学校施設】&#10;有形固定資産減価償却率該当値テキスト"/>
        <xdr:cNvSpPr txBox="1"/>
      </xdr:nvSpPr>
      <xdr:spPr>
        <a:xfrm>
          <a:off x="16408400" y="9727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3" name="正方形/長方形 382"/>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4" name="正方形/長方形 38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5" name="正方形/長方形 38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6" name="正方形/長方形 38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7" name="正方形/長方形 38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8" name="正方形/長方形 38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9" name="正方形/長方形 38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0" name="正方形/長方形 389"/>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1" name="テキスト ボックス 39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2" name="直線コネクタ 39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3" name="テキスト ボックス 39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94" name="直線コネクタ 39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95" name="テキスト ボックス 39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96" name="直線コネクタ 39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97" name="テキスト ボックス 39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98" name="直線コネクタ 39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99" name="テキスト ボックス 39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0" name="直線コネクタ 39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1" name="テキスト ボックス 40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2" name="直線コネクタ 40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03" name="テキスト ボックス 40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4" name="直線コネクタ 40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5" name="テキスト ボックス 40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6"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13716</xdr:rowOff>
    </xdr:from>
    <xdr:to>
      <xdr:col>32</xdr:col>
      <xdr:colOff>186689</xdr:colOff>
      <xdr:row>62</xdr:row>
      <xdr:rowOff>168402</xdr:rowOff>
    </xdr:to>
    <xdr:cxnSp macro="">
      <xdr:nvCxnSpPr>
        <xdr:cNvPr id="407" name="直線コネクタ 406"/>
        <xdr:cNvCxnSpPr/>
      </xdr:nvCxnSpPr>
      <xdr:spPr>
        <a:xfrm flipV="1">
          <a:off x="22160864" y="9614916"/>
          <a:ext cx="0" cy="1183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779</xdr:rowOff>
    </xdr:from>
    <xdr:ext cx="469744" cy="259045"/>
    <xdr:sp macro="" textlink="">
      <xdr:nvSpPr>
        <xdr:cNvPr id="408" name="【学校施設】&#10;一人当たり面積最小値テキスト"/>
        <xdr:cNvSpPr txBox="1"/>
      </xdr:nvSpPr>
      <xdr:spPr>
        <a:xfrm>
          <a:off x="22250400" y="1080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1.329</a:t>
          </a:r>
          <a:endParaRPr kumimoji="1" lang="ja-JP" altLang="en-US" sz="1000" b="1">
            <a:latin typeface="ＭＳ Ｐゴシック"/>
          </a:endParaRPr>
        </a:p>
      </xdr:txBody>
    </xdr:sp>
    <xdr:clientData/>
  </xdr:oneCellAnchor>
  <xdr:twoCellAnchor>
    <xdr:from>
      <xdr:col>32</xdr:col>
      <xdr:colOff>98425</xdr:colOff>
      <xdr:row>62</xdr:row>
      <xdr:rowOff>168402</xdr:rowOff>
    </xdr:from>
    <xdr:to>
      <xdr:col>32</xdr:col>
      <xdr:colOff>276225</xdr:colOff>
      <xdr:row>62</xdr:row>
      <xdr:rowOff>168402</xdr:rowOff>
    </xdr:to>
    <xdr:cxnSp macro="">
      <xdr:nvCxnSpPr>
        <xdr:cNvPr id="409" name="直線コネクタ 408"/>
        <xdr:cNvCxnSpPr/>
      </xdr:nvCxnSpPr>
      <xdr:spPr>
        <a:xfrm>
          <a:off x="22072600" y="10798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131843</xdr:rowOff>
    </xdr:from>
    <xdr:ext cx="469744" cy="259045"/>
    <xdr:sp macro="" textlink="">
      <xdr:nvSpPr>
        <xdr:cNvPr id="410" name="【学校施設】&#10;一人当たり面積最大値テキスト"/>
        <xdr:cNvSpPr txBox="1"/>
      </xdr:nvSpPr>
      <xdr:spPr>
        <a:xfrm>
          <a:off x="22250400" y="939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2.882</a:t>
          </a:r>
          <a:endParaRPr kumimoji="1" lang="ja-JP" altLang="en-US" sz="1000" b="1">
            <a:latin typeface="ＭＳ Ｐゴシック"/>
          </a:endParaRPr>
        </a:p>
      </xdr:txBody>
    </xdr:sp>
    <xdr:clientData/>
  </xdr:oneCellAnchor>
  <xdr:twoCellAnchor>
    <xdr:from>
      <xdr:col>32</xdr:col>
      <xdr:colOff>98425</xdr:colOff>
      <xdr:row>56</xdr:row>
      <xdr:rowOff>13716</xdr:rowOff>
    </xdr:from>
    <xdr:to>
      <xdr:col>32</xdr:col>
      <xdr:colOff>276225</xdr:colOff>
      <xdr:row>56</xdr:row>
      <xdr:rowOff>13716</xdr:rowOff>
    </xdr:to>
    <xdr:cxnSp macro="">
      <xdr:nvCxnSpPr>
        <xdr:cNvPr id="411" name="直線コネクタ 410"/>
        <xdr:cNvCxnSpPr/>
      </xdr:nvCxnSpPr>
      <xdr:spPr>
        <a:xfrm>
          <a:off x="22072600" y="9614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25417</xdr:rowOff>
    </xdr:from>
    <xdr:ext cx="469744" cy="259045"/>
    <xdr:sp macro="" textlink="">
      <xdr:nvSpPr>
        <xdr:cNvPr id="412" name="【学校施設】&#10;一人当たり面積平均値テキスト"/>
        <xdr:cNvSpPr txBox="1"/>
      </xdr:nvSpPr>
      <xdr:spPr>
        <a:xfrm>
          <a:off x="22250400" y="9969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2540</xdr:rowOff>
    </xdr:from>
    <xdr:to>
      <xdr:col>32</xdr:col>
      <xdr:colOff>238125</xdr:colOff>
      <xdr:row>59</xdr:row>
      <xdr:rowOff>104140</xdr:rowOff>
    </xdr:to>
    <xdr:sp macro="" textlink="">
      <xdr:nvSpPr>
        <xdr:cNvPr id="413" name="フローチャート : 判断 412"/>
        <xdr:cNvSpPr/>
      </xdr:nvSpPr>
      <xdr:spPr>
        <a:xfrm>
          <a:off x="221107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4" name="テキスト ボックス 41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5" name="テキスト ボックス 41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6" name="テキスト ボックス 41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7" name="テキスト ボックス 41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8" name="テキスト ボックス 41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60</xdr:row>
      <xdr:rowOff>100838</xdr:rowOff>
    </xdr:from>
    <xdr:to>
      <xdr:col>32</xdr:col>
      <xdr:colOff>238125</xdr:colOff>
      <xdr:row>61</xdr:row>
      <xdr:rowOff>30988</xdr:rowOff>
    </xdr:to>
    <xdr:sp macro="" textlink="">
      <xdr:nvSpPr>
        <xdr:cNvPr id="419" name="円/楕円 418"/>
        <xdr:cNvSpPr/>
      </xdr:nvSpPr>
      <xdr:spPr>
        <a:xfrm>
          <a:off x="22110700" y="1038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79265</xdr:rowOff>
    </xdr:from>
    <xdr:ext cx="469744" cy="259045"/>
    <xdr:sp macro="" textlink="">
      <xdr:nvSpPr>
        <xdr:cNvPr id="420" name="【学校施設】&#10;一人当たり面積該当値テキスト"/>
        <xdr:cNvSpPr txBox="1"/>
      </xdr:nvSpPr>
      <xdr:spPr>
        <a:xfrm>
          <a:off x="22250400" y="1036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1" name="正方形/長方形 42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2" name="正方形/長方形 4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3" name="正方形/長方形 4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4" name="正方形/長方形 4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5" name="正方形/長方形 4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6" name="正方形/長方形 4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7" name="正方形/長方形 4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28" name="正方形/長方形 427"/>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29" name="正方形/長方形 428"/>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30" name="正方形/長方形 4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31" name="正方形/長方形 4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32" name="正方形/長方形 4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33" name="正方形/長方形 4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4" name="正方形/長方形 4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5" name="正方形/長方形 4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36" name="正方形/長方形 435"/>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37" name="正方形/長方形 436"/>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38" name="正方形/長方形 4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39" name="正方形/長方形 4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0" name="正方形/長方形 4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1" name="正方形/長方形 4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2" name="正方形/長方形 4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3" name="正方形/長方形 4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44" name="正方形/長方形 443"/>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45" name="テキスト ボックス 4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46" name="直線コネクタ 4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47" name="テキスト ボックス 44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48" name="直線コネクタ 4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49" name="テキスト ボックス 44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50" name="直線コネクタ 4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51" name="テキスト ボックス 4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52" name="直線コネクタ 4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53" name="テキスト ボックス 4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54" name="直線コネクタ 4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55" name="テキスト ボックス 4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56" name="直線コネクタ 4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57" name="テキスト ボックス 4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58" name="直線コネクタ 4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59" name="テキスト ボックス 45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0" name="直線コネクタ 4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61" name="テキスト ボックス 46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62"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69669</xdr:rowOff>
    </xdr:from>
    <xdr:to>
      <xdr:col>23</xdr:col>
      <xdr:colOff>516889</xdr:colOff>
      <xdr:row>108</xdr:row>
      <xdr:rowOff>128451</xdr:rowOff>
    </xdr:to>
    <xdr:cxnSp macro="">
      <xdr:nvCxnSpPr>
        <xdr:cNvPr id="463" name="直線コネクタ 462"/>
        <xdr:cNvCxnSpPr/>
      </xdr:nvCxnSpPr>
      <xdr:spPr>
        <a:xfrm flipV="1">
          <a:off x="16318864" y="17214669"/>
          <a:ext cx="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132278</xdr:rowOff>
    </xdr:from>
    <xdr:ext cx="405111" cy="259045"/>
    <xdr:sp macro="" textlink="">
      <xdr:nvSpPr>
        <xdr:cNvPr id="464" name="【公民館】&#10;有形固定資産減価償却率最小値テキスト"/>
        <xdr:cNvSpPr txBox="1"/>
      </xdr:nvSpPr>
      <xdr:spPr>
        <a:xfrm>
          <a:off x="16408400" y="1864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108</xdr:row>
      <xdr:rowOff>128451</xdr:rowOff>
    </xdr:from>
    <xdr:to>
      <xdr:col>23</xdr:col>
      <xdr:colOff>606425</xdr:colOff>
      <xdr:row>108</xdr:row>
      <xdr:rowOff>128451</xdr:rowOff>
    </xdr:to>
    <xdr:cxnSp macro="">
      <xdr:nvCxnSpPr>
        <xdr:cNvPr id="465" name="直線コネクタ 464"/>
        <xdr:cNvCxnSpPr/>
      </xdr:nvCxnSpPr>
      <xdr:spPr>
        <a:xfrm>
          <a:off x="16230600" y="1864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16346</xdr:rowOff>
    </xdr:from>
    <xdr:ext cx="405111" cy="259045"/>
    <xdr:sp macro="" textlink="">
      <xdr:nvSpPr>
        <xdr:cNvPr id="466" name="【公民館】&#10;有形固定資産減価償却率最大値テキスト"/>
        <xdr:cNvSpPr txBox="1"/>
      </xdr:nvSpPr>
      <xdr:spPr>
        <a:xfrm>
          <a:off x="16408400" y="1698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23</xdr:col>
      <xdr:colOff>428625</xdr:colOff>
      <xdr:row>100</xdr:row>
      <xdr:rowOff>69669</xdr:rowOff>
    </xdr:from>
    <xdr:to>
      <xdr:col>23</xdr:col>
      <xdr:colOff>606425</xdr:colOff>
      <xdr:row>100</xdr:row>
      <xdr:rowOff>69669</xdr:rowOff>
    </xdr:to>
    <xdr:cxnSp macro="">
      <xdr:nvCxnSpPr>
        <xdr:cNvPr id="467" name="直線コネクタ 466"/>
        <xdr:cNvCxnSpPr/>
      </xdr:nvCxnSpPr>
      <xdr:spPr>
        <a:xfrm>
          <a:off x="16230600" y="1721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88735</xdr:rowOff>
    </xdr:from>
    <xdr:ext cx="405111" cy="259045"/>
    <xdr:sp macro="" textlink="">
      <xdr:nvSpPr>
        <xdr:cNvPr id="468" name="【公民館】&#10;有形固定資産減価償却率平均値テキスト"/>
        <xdr:cNvSpPr txBox="1"/>
      </xdr:nvSpPr>
      <xdr:spPr>
        <a:xfrm>
          <a:off x="16408400" y="17919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110308</xdr:rowOff>
    </xdr:from>
    <xdr:to>
      <xdr:col>23</xdr:col>
      <xdr:colOff>568325</xdr:colOff>
      <xdr:row>105</xdr:row>
      <xdr:rowOff>40458</xdr:rowOff>
    </xdr:to>
    <xdr:sp macro="" textlink="">
      <xdr:nvSpPr>
        <xdr:cNvPr id="469" name="フローチャート : 判断 468"/>
        <xdr:cNvSpPr/>
      </xdr:nvSpPr>
      <xdr:spPr>
        <a:xfrm>
          <a:off x="162687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0" name="テキスト ボックス 4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1" name="テキスト ボックス 4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2" name="テキスト ボックス 4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3" name="テキスト ボックス 4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4" name="テキスト ボックス 4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102</xdr:row>
      <xdr:rowOff>93980</xdr:rowOff>
    </xdr:from>
    <xdr:to>
      <xdr:col>23</xdr:col>
      <xdr:colOff>568325</xdr:colOff>
      <xdr:row>103</xdr:row>
      <xdr:rowOff>24130</xdr:rowOff>
    </xdr:to>
    <xdr:sp macro="" textlink="">
      <xdr:nvSpPr>
        <xdr:cNvPr id="475" name="円/楕円 474"/>
        <xdr:cNvSpPr/>
      </xdr:nvSpPr>
      <xdr:spPr>
        <a:xfrm>
          <a:off x="162687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116857</xdr:rowOff>
    </xdr:from>
    <xdr:ext cx="405111" cy="259045"/>
    <xdr:sp macro="" textlink="">
      <xdr:nvSpPr>
        <xdr:cNvPr id="476" name="【公民館】&#10;有形固定資産減価償却率該当値テキスト"/>
        <xdr:cNvSpPr txBox="1"/>
      </xdr:nvSpPr>
      <xdr:spPr>
        <a:xfrm>
          <a:off x="16408400"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77" name="正方形/長方形 476"/>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8" name="正方形/長方形 4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9" name="正方形/長方形 4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0" name="正方形/長方形 4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1" name="正方形/長方形 4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2" name="正方形/長方形 4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3" name="正方形/長方形 4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84" name="正方形/長方形 483"/>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5" name="テキスト ボックス 4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6" name="直線コネクタ 4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87" name="テキスト ボックス 48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88" name="直線コネクタ 48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89" name="テキスト ボックス 48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90" name="直線コネクタ 48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91" name="テキスト ボックス 49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92" name="直線コネクタ 49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93" name="テキスト ボックス 49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94" name="直線コネクタ 49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95" name="テキスト ボックス 49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96" name="直線コネクタ 49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97" name="テキスト ボックス 49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8" name="直線コネクタ 4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9" name="テキスト ボックス 4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00"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53339</xdr:rowOff>
    </xdr:from>
    <xdr:to>
      <xdr:col>32</xdr:col>
      <xdr:colOff>186689</xdr:colOff>
      <xdr:row>109</xdr:row>
      <xdr:rowOff>72389</xdr:rowOff>
    </xdr:to>
    <xdr:cxnSp macro="">
      <xdr:nvCxnSpPr>
        <xdr:cNvPr id="501" name="直線コネクタ 500"/>
        <xdr:cNvCxnSpPr/>
      </xdr:nvCxnSpPr>
      <xdr:spPr>
        <a:xfrm flipV="1">
          <a:off x="22160864" y="17198339"/>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76216</xdr:rowOff>
    </xdr:from>
    <xdr:ext cx="469744" cy="259045"/>
    <xdr:sp macro="" textlink="">
      <xdr:nvSpPr>
        <xdr:cNvPr id="502" name="【公民館】&#10;一人当たり面積最小値テキスト"/>
        <xdr:cNvSpPr txBox="1"/>
      </xdr:nvSpPr>
      <xdr:spPr>
        <a:xfrm>
          <a:off x="22250400" y="1876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0.076</a:t>
          </a:r>
          <a:endParaRPr kumimoji="1" lang="ja-JP" altLang="en-US" sz="1000" b="1">
            <a:latin typeface="ＭＳ Ｐゴシック"/>
          </a:endParaRPr>
        </a:p>
      </xdr:txBody>
    </xdr:sp>
    <xdr:clientData/>
  </xdr:oneCellAnchor>
  <xdr:twoCellAnchor>
    <xdr:from>
      <xdr:col>32</xdr:col>
      <xdr:colOff>98425</xdr:colOff>
      <xdr:row>109</xdr:row>
      <xdr:rowOff>72389</xdr:rowOff>
    </xdr:from>
    <xdr:to>
      <xdr:col>32</xdr:col>
      <xdr:colOff>276225</xdr:colOff>
      <xdr:row>109</xdr:row>
      <xdr:rowOff>72389</xdr:rowOff>
    </xdr:to>
    <xdr:cxnSp macro="">
      <xdr:nvCxnSpPr>
        <xdr:cNvPr id="503" name="直線コネクタ 502"/>
        <xdr:cNvCxnSpPr/>
      </xdr:nvCxnSpPr>
      <xdr:spPr>
        <a:xfrm>
          <a:off x="22072600" y="1876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xdr:rowOff>
    </xdr:from>
    <xdr:ext cx="469744" cy="259045"/>
    <xdr:sp macro="" textlink="">
      <xdr:nvSpPr>
        <xdr:cNvPr id="504" name="【公民館】&#10;一人当たり面積最大値テキスト"/>
        <xdr:cNvSpPr txBox="1"/>
      </xdr:nvSpPr>
      <xdr:spPr>
        <a:xfrm>
          <a:off x="222504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0.486</a:t>
          </a:r>
          <a:endParaRPr kumimoji="1" lang="ja-JP" altLang="en-US" sz="1000" b="1">
            <a:latin typeface="ＭＳ Ｐゴシック"/>
          </a:endParaRPr>
        </a:p>
      </xdr:txBody>
    </xdr:sp>
    <xdr:clientData/>
  </xdr:oneCellAnchor>
  <xdr:twoCellAnchor>
    <xdr:from>
      <xdr:col>32</xdr:col>
      <xdr:colOff>98425</xdr:colOff>
      <xdr:row>100</xdr:row>
      <xdr:rowOff>53339</xdr:rowOff>
    </xdr:from>
    <xdr:to>
      <xdr:col>32</xdr:col>
      <xdr:colOff>276225</xdr:colOff>
      <xdr:row>100</xdr:row>
      <xdr:rowOff>53339</xdr:rowOff>
    </xdr:to>
    <xdr:cxnSp macro="">
      <xdr:nvCxnSpPr>
        <xdr:cNvPr id="505" name="直線コネクタ 504"/>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2557</xdr:rowOff>
    </xdr:from>
    <xdr:ext cx="469744" cy="259045"/>
    <xdr:sp macro="" textlink="">
      <xdr:nvSpPr>
        <xdr:cNvPr id="506" name="【公民館】&#10;一人当たり面積平均値テキスト"/>
        <xdr:cNvSpPr txBox="1"/>
      </xdr:nvSpPr>
      <xdr:spPr>
        <a:xfrm>
          <a:off x="22250400" y="1766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151130</xdr:rowOff>
    </xdr:from>
    <xdr:to>
      <xdr:col>32</xdr:col>
      <xdr:colOff>238125</xdr:colOff>
      <xdr:row>104</xdr:row>
      <xdr:rowOff>81280</xdr:rowOff>
    </xdr:to>
    <xdr:sp macro="" textlink="">
      <xdr:nvSpPr>
        <xdr:cNvPr id="507" name="フローチャート : 判断 506"/>
        <xdr:cNvSpPr/>
      </xdr:nvSpPr>
      <xdr:spPr>
        <a:xfrm>
          <a:off x="22110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08" name="テキスト ボックス 5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9" name="テキスト ボックス 5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0" name="テキスト ボックス 5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1" name="テキスト ボックス 5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2" name="テキスト ボックス 5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17780</xdr:rowOff>
    </xdr:from>
    <xdr:to>
      <xdr:col>32</xdr:col>
      <xdr:colOff>238125</xdr:colOff>
      <xdr:row>107</xdr:row>
      <xdr:rowOff>119380</xdr:rowOff>
    </xdr:to>
    <xdr:sp macro="" textlink="">
      <xdr:nvSpPr>
        <xdr:cNvPr id="513" name="円/楕円 512"/>
        <xdr:cNvSpPr/>
      </xdr:nvSpPr>
      <xdr:spPr>
        <a:xfrm>
          <a:off x="221107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167657</xdr:rowOff>
    </xdr:from>
    <xdr:ext cx="469744" cy="259045"/>
    <xdr:sp macro="" textlink="">
      <xdr:nvSpPr>
        <xdr:cNvPr id="514" name="【公民館】&#10;一人当たり面積該当値テキスト"/>
        <xdr:cNvSpPr txBox="1"/>
      </xdr:nvSpPr>
      <xdr:spPr>
        <a:xfrm>
          <a:off x="22250400"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15" name="正方形/長方形 51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6" name="正方形/長方形 5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17" name="テキスト ボックス 51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有形固定資産減価償却率が類似団体内１位となっている施設は、「橋梁・トンネル（</a:t>
          </a:r>
          <a:r>
            <a:rPr kumimoji="1" lang="en-US" altLang="ja-JP" sz="1300">
              <a:latin typeface="ＭＳ Ｐゴシック"/>
            </a:rPr>
            <a:t>65.4</a:t>
          </a:r>
          <a:r>
            <a:rPr kumimoji="1" lang="ja-JP" altLang="en-US" sz="1300">
              <a:latin typeface="ＭＳ Ｐゴシック"/>
            </a:rPr>
            <a:t>％）」及び「学校施設（</a:t>
          </a:r>
          <a:r>
            <a:rPr kumimoji="1" lang="en-US" altLang="ja-JP" sz="1300">
              <a:latin typeface="ＭＳ Ｐゴシック"/>
            </a:rPr>
            <a:t>75.1</a:t>
          </a:r>
          <a:r>
            <a:rPr kumimoji="1" lang="ja-JP" altLang="en-US" sz="1300">
              <a:latin typeface="ＭＳ Ｐゴシック"/>
            </a:rPr>
            <a:t>％）」の２施設であり、いずれも全国平均及び県平均を大きく上回っている。このほかで全国平均を上回っている施設は「道路（</a:t>
          </a:r>
          <a:r>
            <a:rPr kumimoji="1" lang="en-US" altLang="ja-JP" sz="1300">
              <a:latin typeface="ＭＳ Ｐゴシック"/>
            </a:rPr>
            <a:t>67.5</a:t>
          </a:r>
          <a:r>
            <a:rPr kumimoji="1" lang="ja-JP" altLang="en-US" sz="1300">
              <a:latin typeface="ＭＳ Ｐゴシック"/>
            </a:rPr>
            <a:t>％）」、「認定こども園・幼稚園・保育所（</a:t>
          </a:r>
          <a:r>
            <a:rPr kumimoji="1" lang="en-US" altLang="ja-JP" sz="1300">
              <a:latin typeface="ＭＳ Ｐゴシック"/>
            </a:rPr>
            <a:t>64.2</a:t>
          </a:r>
          <a:r>
            <a:rPr kumimoji="1" lang="ja-JP" altLang="en-US" sz="1300">
              <a:latin typeface="ＭＳ Ｐゴシック"/>
            </a:rPr>
            <a:t>％）」、「公営住宅（</a:t>
          </a:r>
          <a:r>
            <a:rPr kumimoji="1" lang="en-US" altLang="ja-JP" sz="1300">
              <a:latin typeface="ＭＳ Ｐゴシック"/>
            </a:rPr>
            <a:t>62.6%</a:t>
          </a:r>
          <a:r>
            <a:rPr kumimoji="1" lang="ja-JP" altLang="en-US" sz="1300">
              <a:latin typeface="ＭＳ Ｐゴシック"/>
            </a:rPr>
            <a:t>）」及び「公民館（</a:t>
          </a:r>
          <a:r>
            <a:rPr kumimoji="1" lang="en-US" altLang="ja-JP" sz="1300">
              <a:latin typeface="ＭＳ Ｐゴシック"/>
            </a:rPr>
            <a:t>63.4</a:t>
          </a:r>
          <a:r>
            <a:rPr kumimoji="1" lang="ja-JP" altLang="en-US" sz="1300">
              <a:latin typeface="ＭＳ Ｐゴシック"/>
            </a:rPr>
            <a:t>％）」である。また、県平均を上回っている施設は、「道路」及び「公民館」である。</a:t>
          </a:r>
        </a:p>
        <a:p>
          <a:r>
            <a:rPr kumimoji="1" lang="ja-JP" altLang="en-US" sz="1300">
              <a:latin typeface="ＭＳ Ｐゴシック"/>
            </a:rPr>
            <a:t>　平均一人当たり面積が類似団体内１位となっている施設は、「認定こども園・幼稚園・保育所（</a:t>
          </a:r>
          <a:r>
            <a:rPr kumimoji="1" lang="en-US" altLang="ja-JP" sz="1300">
              <a:latin typeface="ＭＳ Ｐゴシック"/>
            </a:rPr>
            <a:t>0.480㎡</a:t>
          </a:r>
          <a:r>
            <a:rPr kumimoji="1" lang="ja-JP" altLang="en-US" sz="1300">
              <a:latin typeface="ＭＳ Ｐゴシック"/>
            </a:rPr>
            <a:t>）」及び「公営住宅（</a:t>
          </a:r>
          <a:r>
            <a:rPr kumimoji="1" lang="en-US" altLang="ja-JP" sz="1300">
              <a:latin typeface="ＭＳ Ｐゴシック"/>
            </a:rPr>
            <a:t>1.130㎡</a:t>
          </a:r>
          <a:r>
            <a:rPr kumimoji="1" lang="ja-JP" altLang="en-US" sz="1300">
              <a:latin typeface="ＭＳ Ｐゴシック"/>
            </a:rPr>
            <a:t>）」の２施設であり、いずれも全国平均及び県平均をともに大きく上回っている。一方で全国平均及び県平均をともに下回っている施設はない。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岐阜県垂井町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28,074
27,310
57.09
9,100,854
8,419,545
566,674
6,071,573
4,874,268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13.9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3810</xdr:rowOff>
    </xdr:from>
    <xdr:to>
      <xdr:col>6</xdr:col>
      <xdr:colOff>510540</xdr:colOff>
      <xdr:row>42</xdr:row>
      <xdr:rowOff>99060</xdr:rowOff>
    </xdr:to>
    <xdr:cxnSp macro="">
      <xdr:nvCxnSpPr>
        <xdr:cNvPr id="57" name="直線コネクタ 56"/>
        <xdr:cNvCxnSpPr/>
      </xdr:nvCxnSpPr>
      <xdr:spPr>
        <a:xfrm flipV="1">
          <a:off x="4634865" y="566166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102887</xdr:rowOff>
    </xdr:from>
    <xdr:ext cx="405111" cy="259045"/>
    <xdr:sp macro="" textlink="">
      <xdr:nvSpPr>
        <xdr:cNvPr id="58" name="【図書館】&#10;有形固定資産減価償却率最小値テキスト"/>
        <xdr:cNvSpPr txBox="1"/>
      </xdr:nvSpPr>
      <xdr:spPr>
        <a:xfrm>
          <a:off x="4724400" y="730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422275</xdr:colOff>
      <xdr:row>42</xdr:row>
      <xdr:rowOff>99060</xdr:rowOff>
    </xdr:from>
    <xdr:to>
      <xdr:col>6</xdr:col>
      <xdr:colOff>600075</xdr:colOff>
      <xdr:row>42</xdr:row>
      <xdr:rowOff>99060</xdr:rowOff>
    </xdr:to>
    <xdr:cxnSp macro="">
      <xdr:nvCxnSpPr>
        <xdr:cNvPr id="59" name="直線コネクタ 58"/>
        <xdr:cNvCxnSpPr/>
      </xdr:nvCxnSpPr>
      <xdr:spPr>
        <a:xfrm>
          <a:off x="4546600" y="729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121937</xdr:rowOff>
    </xdr:from>
    <xdr:ext cx="405111" cy="259045"/>
    <xdr:sp macro="" textlink="">
      <xdr:nvSpPr>
        <xdr:cNvPr id="60" name="【図書館】&#10;有形固定資産減価償却率最大値テキスト"/>
        <xdr:cNvSpPr txBox="1"/>
      </xdr:nvSpPr>
      <xdr:spPr>
        <a:xfrm>
          <a:off x="4724400" y="543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33</xdr:row>
      <xdr:rowOff>3810</xdr:rowOff>
    </xdr:from>
    <xdr:to>
      <xdr:col>6</xdr:col>
      <xdr:colOff>600075</xdr:colOff>
      <xdr:row>33</xdr:row>
      <xdr:rowOff>3810</xdr:rowOff>
    </xdr:to>
    <xdr:cxnSp macro="">
      <xdr:nvCxnSpPr>
        <xdr:cNvPr id="61" name="直線コネクタ 60"/>
        <xdr:cNvCxnSpPr/>
      </xdr:nvCxnSpPr>
      <xdr:spPr>
        <a:xfrm>
          <a:off x="4546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82567</xdr:rowOff>
    </xdr:from>
    <xdr:ext cx="405111" cy="259045"/>
    <xdr:sp macro="" textlink="">
      <xdr:nvSpPr>
        <xdr:cNvPr id="62" name="【図書館】&#10;有形固定資産減価償却率平均値テキスト"/>
        <xdr:cNvSpPr txBox="1"/>
      </xdr:nvSpPr>
      <xdr:spPr>
        <a:xfrm>
          <a:off x="4724400" y="6769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59690</xdr:rowOff>
    </xdr:from>
    <xdr:to>
      <xdr:col>6</xdr:col>
      <xdr:colOff>561975</xdr:colOff>
      <xdr:row>40</xdr:row>
      <xdr:rowOff>161290</xdr:rowOff>
    </xdr:to>
    <xdr:sp macro="" textlink="">
      <xdr:nvSpPr>
        <xdr:cNvPr id="63" name="フローチャート : 判断 62"/>
        <xdr:cNvSpPr/>
      </xdr:nvSpPr>
      <xdr:spPr>
        <a:xfrm>
          <a:off x="4584700" y="691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41</xdr:row>
      <xdr:rowOff>82550</xdr:rowOff>
    </xdr:from>
    <xdr:to>
      <xdr:col>6</xdr:col>
      <xdr:colOff>561975</xdr:colOff>
      <xdr:row>42</xdr:row>
      <xdr:rowOff>12700</xdr:rowOff>
    </xdr:to>
    <xdr:sp macro="" textlink="">
      <xdr:nvSpPr>
        <xdr:cNvPr id="69" name="円/楕円 68"/>
        <xdr:cNvSpPr/>
      </xdr:nvSpPr>
      <xdr:spPr>
        <a:xfrm>
          <a:off x="4584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41</xdr:row>
      <xdr:rowOff>60977</xdr:rowOff>
    </xdr:from>
    <xdr:ext cx="405111" cy="259045"/>
    <xdr:sp macro="" textlink="">
      <xdr:nvSpPr>
        <xdr:cNvPr id="70" name="【図書館】&#10;有形固定資産減価償却率該当値テキスト"/>
        <xdr:cNvSpPr txBox="1"/>
      </xdr:nvSpPr>
      <xdr:spPr>
        <a:xfrm>
          <a:off x="47244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114300</xdr:rowOff>
    </xdr:from>
    <xdr:to>
      <xdr:col>15</xdr:col>
      <xdr:colOff>180340</xdr:colOff>
      <xdr:row>42</xdr:row>
      <xdr:rowOff>127000</xdr:rowOff>
    </xdr:to>
    <xdr:cxnSp macro="">
      <xdr:nvCxnSpPr>
        <xdr:cNvPr id="95" name="直線コネクタ 94"/>
        <xdr:cNvCxnSpPr/>
      </xdr:nvCxnSpPr>
      <xdr:spPr>
        <a:xfrm flipV="1">
          <a:off x="10476865" y="59436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96" name="【図書館】&#10;一人当たり面積最小値テキスト"/>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97" name="直線コネクタ 96"/>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60977</xdr:rowOff>
    </xdr:from>
    <xdr:ext cx="469744" cy="259045"/>
    <xdr:sp macro="" textlink="">
      <xdr:nvSpPr>
        <xdr:cNvPr id="98" name="【図書館】&#10;一人当たり面積最大値テキスト"/>
        <xdr:cNvSpPr txBox="1"/>
      </xdr:nvSpPr>
      <xdr:spPr>
        <a:xfrm>
          <a:off x="10566400"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0.132</a:t>
          </a:r>
          <a:endParaRPr kumimoji="1" lang="ja-JP" altLang="en-US" sz="1000" b="1">
            <a:latin typeface="ＭＳ Ｐゴシック"/>
          </a:endParaRPr>
        </a:p>
      </xdr:txBody>
    </xdr:sp>
    <xdr:clientData/>
  </xdr:oneCellAnchor>
  <xdr:twoCellAnchor>
    <xdr:from>
      <xdr:col>15</xdr:col>
      <xdr:colOff>92075</xdr:colOff>
      <xdr:row>34</xdr:row>
      <xdr:rowOff>114300</xdr:rowOff>
    </xdr:from>
    <xdr:to>
      <xdr:col>15</xdr:col>
      <xdr:colOff>269875</xdr:colOff>
      <xdr:row>34</xdr:row>
      <xdr:rowOff>114300</xdr:rowOff>
    </xdr:to>
    <xdr:cxnSp macro="">
      <xdr:nvCxnSpPr>
        <xdr:cNvPr id="99" name="直線コネクタ 98"/>
        <xdr:cNvCxnSpPr/>
      </xdr:nvCxnSpPr>
      <xdr:spPr>
        <a:xfrm>
          <a:off x="10388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54627</xdr:rowOff>
    </xdr:from>
    <xdr:ext cx="469744" cy="259045"/>
    <xdr:sp macro="" textlink="">
      <xdr:nvSpPr>
        <xdr:cNvPr id="100" name="【図書館】&#10;一人当たり面積平均値テキスト"/>
        <xdr:cNvSpPr txBox="1"/>
      </xdr:nvSpPr>
      <xdr:spPr>
        <a:xfrm>
          <a:off x="105664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76200</xdr:rowOff>
    </xdr:from>
    <xdr:to>
      <xdr:col>15</xdr:col>
      <xdr:colOff>231775</xdr:colOff>
      <xdr:row>39</xdr:row>
      <xdr:rowOff>6350</xdr:rowOff>
    </xdr:to>
    <xdr:sp macro="" textlink="">
      <xdr:nvSpPr>
        <xdr:cNvPr id="101" name="フローチャート : 判断 100"/>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120650</xdr:rowOff>
    </xdr:from>
    <xdr:to>
      <xdr:col>15</xdr:col>
      <xdr:colOff>231775</xdr:colOff>
      <xdr:row>38</xdr:row>
      <xdr:rowOff>50800</xdr:rowOff>
    </xdr:to>
    <xdr:sp macro="" textlink="">
      <xdr:nvSpPr>
        <xdr:cNvPr id="107" name="円/楕円 106"/>
        <xdr:cNvSpPr/>
      </xdr:nvSpPr>
      <xdr:spPr>
        <a:xfrm>
          <a:off x="10426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143527</xdr:rowOff>
    </xdr:from>
    <xdr:ext cx="469744" cy="259045"/>
    <xdr:sp macro="" textlink="">
      <xdr:nvSpPr>
        <xdr:cNvPr id="108" name="【図書館】&#10;一人当たり面積該当値テキスト"/>
        <xdr:cNvSpPr txBox="1"/>
      </xdr:nvSpPr>
      <xdr:spPr>
        <a:xfrm>
          <a:off x="10566400"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9" name="テキスト ボックス 11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0" name="直線コネクタ 11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1" name="テキスト ボックス 12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2" name="直線コネクタ 12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3" name="テキスト ボックス 12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4" name="直線コネクタ 12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5" name="テキスト ボックス 12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6" name="直線コネクタ 12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7" name="テキスト ボックス 12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8" name="直線コネクタ 12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29" name="テキスト ボックス 12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0" name="直線コネクタ 12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31" name="テキスト ボックス 13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4"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81643</xdr:rowOff>
    </xdr:from>
    <xdr:to>
      <xdr:col>6</xdr:col>
      <xdr:colOff>510540</xdr:colOff>
      <xdr:row>64</xdr:row>
      <xdr:rowOff>120831</xdr:rowOff>
    </xdr:to>
    <xdr:cxnSp macro="">
      <xdr:nvCxnSpPr>
        <xdr:cNvPr id="135" name="直線コネクタ 134"/>
        <xdr:cNvCxnSpPr/>
      </xdr:nvCxnSpPr>
      <xdr:spPr>
        <a:xfrm flipV="1">
          <a:off x="4634865" y="9682843"/>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124658</xdr:rowOff>
    </xdr:from>
    <xdr:ext cx="405111" cy="259045"/>
    <xdr:sp macro="" textlink="">
      <xdr:nvSpPr>
        <xdr:cNvPr id="136" name="【体育館・プール】&#10;有形固定資産減価償却率最小値テキスト"/>
        <xdr:cNvSpPr txBox="1"/>
      </xdr:nvSpPr>
      <xdr:spPr>
        <a:xfrm>
          <a:off x="47244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a:t>
          </a:r>
          <a:endParaRPr kumimoji="1" lang="ja-JP" altLang="en-US" sz="1000" b="1">
            <a:latin typeface="ＭＳ Ｐゴシック"/>
          </a:endParaRPr>
        </a:p>
      </xdr:txBody>
    </xdr:sp>
    <xdr:clientData/>
  </xdr:oneCellAnchor>
  <xdr:twoCellAnchor>
    <xdr:from>
      <xdr:col>6</xdr:col>
      <xdr:colOff>422275</xdr:colOff>
      <xdr:row>64</xdr:row>
      <xdr:rowOff>120831</xdr:rowOff>
    </xdr:from>
    <xdr:to>
      <xdr:col>6</xdr:col>
      <xdr:colOff>600075</xdr:colOff>
      <xdr:row>64</xdr:row>
      <xdr:rowOff>120831</xdr:rowOff>
    </xdr:to>
    <xdr:cxnSp macro="">
      <xdr:nvCxnSpPr>
        <xdr:cNvPr id="137" name="直線コネクタ 136"/>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28320</xdr:rowOff>
    </xdr:from>
    <xdr:ext cx="405111" cy="259045"/>
    <xdr:sp macro="" textlink="">
      <xdr:nvSpPr>
        <xdr:cNvPr id="138" name="【体育館・プール】&#10;有形固定資産減価償却率最大値テキスト"/>
        <xdr:cNvSpPr txBox="1"/>
      </xdr:nvSpPr>
      <xdr:spPr>
        <a:xfrm>
          <a:off x="47244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56</xdr:row>
      <xdr:rowOff>81643</xdr:rowOff>
    </xdr:from>
    <xdr:to>
      <xdr:col>6</xdr:col>
      <xdr:colOff>600075</xdr:colOff>
      <xdr:row>56</xdr:row>
      <xdr:rowOff>81643</xdr:rowOff>
    </xdr:to>
    <xdr:cxnSp macro="">
      <xdr:nvCxnSpPr>
        <xdr:cNvPr id="139" name="直線コネクタ 138"/>
        <xdr:cNvCxnSpPr/>
      </xdr:nvCxnSpPr>
      <xdr:spPr>
        <a:xfrm>
          <a:off x="4546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2739</xdr:rowOff>
    </xdr:from>
    <xdr:ext cx="405111" cy="259045"/>
    <xdr:sp macro="" textlink="">
      <xdr:nvSpPr>
        <xdr:cNvPr id="140" name="【体育館・プール】&#10;有形固定資産減価償却率平均値テキスト"/>
        <xdr:cNvSpPr txBox="1"/>
      </xdr:nvSpPr>
      <xdr:spPr>
        <a:xfrm>
          <a:off x="4724400" y="106326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6</xdr:col>
      <xdr:colOff>460375</xdr:colOff>
      <xdr:row>62</xdr:row>
      <xdr:rowOff>24312</xdr:rowOff>
    </xdr:from>
    <xdr:to>
      <xdr:col>6</xdr:col>
      <xdr:colOff>561975</xdr:colOff>
      <xdr:row>62</xdr:row>
      <xdr:rowOff>125912</xdr:rowOff>
    </xdr:to>
    <xdr:sp macro="" textlink="">
      <xdr:nvSpPr>
        <xdr:cNvPr id="141" name="フローチャート : 判断 140"/>
        <xdr:cNvSpPr/>
      </xdr:nvSpPr>
      <xdr:spPr>
        <a:xfrm>
          <a:off x="4584700" y="106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102688</xdr:rowOff>
    </xdr:from>
    <xdr:to>
      <xdr:col>6</xdr:col>
      <xdr:colOff>561975</xdr:colOff>
      <xdr:row>59</xdr:row>
      <xdr:rowOff>32838</xdr:rowOff>
    </xdr:to>
    <xdr:sp macro="" textlink="">
      <xdr:nvSpPr>
        <xdr:cNvPr id="147" name="円/楕円 146"/>
        <xdr:cNvSpPr/>
      </xdr:nvSpPr>
      <xdr:spPr>
        <a:xfrm>
          <a:off x="45847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125565</xdr:rowOff>
    </xdr:from>
    <xdr:ext cx="405111" cy="259045"/>
    <xdr:sp macro="" textlink="">
      <xdr:nvSpPr>
        <xdr:cNvPr id="148" name="【体育館・プール】&#10;有形固定資産減価償却率該当値テキスト"/>
        <xdr:cNvSpPr txBox="1"/>
      </xdr:nvSpPr>
      <xdr:spPr>
        <a:xfrm>
          <a:off x="4724400" y="989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9" name="正方形/長方形 14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6" name="正方形/長方形 15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9" name="テキスト ボックス 15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0" name="直線コネクタ 15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1" name="テキスト ボックス 16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2" name="直線コネクタ 16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3" name="テキスト ボックス 16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4" name="直線コネクタ 16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5" name="テキスト ボックス 16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6" name="直線コネクタ 16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67" name="テキスト ボックス 16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8" name="直線コネクタ 16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69" name="テキスト ボックス 16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0" name="直線コネクタ 16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1" name="テキスト ボックス 17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3" name="テキスト ボックス 17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4"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45720</xdr:rowOff>
    </xdr:from>
    <xdr:to>
      <xdr:col>15</xdr:col>
      <xdr:colOff>180340</xdr:colOff>
      <xdr:row>64</xdr:row>
      <xdr:rowOff>58783</xdr:rowOff>
    </xdr:to>
    <xdr:cxnSp macro="">
      <xdr:nvCxnSpPr>
        <xdr:cNvPr id="175" name="直線コネクタ 174"/>
        <xdr:cNvCxnSpPr/>
      </xdr:nvCxnSpPr>
      <xdr:spPr>
        <a:xfrm flipV="1">
          <a:off x="10476865" y="964692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62610</xdr:rowOff>
    </xdr:from>
    <xdr:ext cx="469744" cy="259045"/>
    <xdr:sp macro="" textlink="">
      <xdr:nvSpPr>
        <xdr:cNvPr id="176" name="【体育館・プール】&#10;一人当たり面積最小値テキスト"/>
        <xdr:cNvSpPr txBox="1"/>
      </xdr:nvSpPr>
      <xdr:spPr>
        <a:xfrm>
          <a:off x="10566400" y="1103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15</xdr:col>
      <xdr:colOff>92075</xdr:colOff>
      <xdr:row>64</xdr:row>
      <xdr:rowOff>58783</xdr:rowOff>
    </xdr:from>
    <xdr:to>
      <xdr:col>15</xdr:col>
      <xdr:colOff>269875</xdr:colOff>
      <xdr:row>64</xdr:row>
      <xdr:rowOff>58783</xdr:rowOff>
    </xdr:to>
    <xdr:cxnSp macro="">
      <xdr:nvCxnSpPr>
        <xdr:cNvPr id="177" name="直線コネクタ 176"/>
        <xdr:cNvCxnSpPr/>
      </xdr:nvCxnSpPr>
      <xdr:spPr>
        <a:xfrm>
          <a:off x="10388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163847</xdr:rowOff>
    </xdr:from>
    <xdr:ext cx="469744" cy="259045"/>
    <xdr:sp macro="" textlink="">
      <xdr:nvSpPr>
        <xdr:cNvPr id="178" name="【体育館・プール】&#10;一人当たり面積最大値テキスト"/>
        <xdr:cNvSpPr txBox="1"/>
      </xdr:nvSpPr>
      <xdr:spPr>
        <a:xfrm>
          <a:off x="105664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0.546</a:t>
          </a:r>
          <a:endParaRPr kumimoji="1" lang="ja-JP" altLang="en-US" sz="1000" b="1">
            <a:latin typeface="ＭＳ Ｐゴシック"/>
          </a:endParaRPr>
        </a:p>
      </xdr:txBody>
    </xdr:sp>
    <xdr:clientData/>
  </xdr:oneCellAnchor>
  <xdr:twoCellAnchor>
    <xdr:from>
      <xdr:col>15</xdr:col>
      <xdr:colOff>92075</xdr:colOff>
      <xdr:row>56</xdr:row>
      <xdr:rowOff>45720</xdr:rowOff>
    </xdr:from>
    <xdr:to>
      <xdr:col>15</xdr:col>
      <xdr:colOff>269875</xdr:colOff>
      <xdr:row>56</xdr:row>
      <xdr:rowOff>45720</xdr:rowOff>
    </xdr:to>
    <xdr:cxnSp macro="">
      <xdr:nvCxnSpPr>
        <xdr:cNvPr id="179" name="直線コネクタ 178"/>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123933</xdr:rowOff>
    </xdr:from>
    <xdr:ext cx="469744" cy="259045"/>
    <xdr:sp macro="" textlink="">
      <xdr:nvSpPr>
        <xdr:cNvPr id="180" name="【体育館・プール】&#10;一人当たり面積平均値テキスト"/>
        <xdr:cNvSpPr txBox="1"/>
      </xdr:nvSpPr>
      <xdr:spPr>
        <a:xfrm>
          <a:off x="10566400" y="1041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101056</xdr:rowOff>
    </xdr:from>
    <xdr:to>
      <xdr:col>15</xdr:col>
      <xdr:colOff>231775</xdr:colOff>
      <xdr:row>62</xdr:row>
      <xdr:rowOff>31206</xdr:rowOff>
    </xdr:to>
    <xdr:sp macro="" textlink="">
      <xdr:nvSpPr>
        <xdr:cNvPr id="181" name="フローチャート : 判断 180"/>
        <xdr:cNvSpPr/>
      </xdr:nvSpPr>
      <xdr:spPr>
        <a:xfrm>
          <a:off x="10426700" y="1055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64</xdr:row>
      <xdr:rowOff>7983</xdr:rowOff>
    </xdr:from>
    <xdr:to>
      <xdr:col>15</xdr:col>
      <xdr:colOff>231775</xdr:colOff>
      <xdr:row>64</xdr:row>
      <xdr:rowOff>109583</xdr:rowOff>
    </xdr:to>
    <xdr:sp macro="" textlink="">
      <xdr:nvSpPr>
        <xdr:cNvPr id="187" name="円/楕円 186"/>
        <xdr:cNvSpPr/>
      </xdr:nvSpPr>
      <xdr:spPr>
        <a:xfrm>
          <a:off x="104267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94360</xdr:rowOff>
    </xdr:from>
    <xdr:ext cx="469744" cy="259045"/>
    <xdr:sp macro="" textlink="">
      <xdr:nvSpPr>
        <xdr:cNvPr id="188" name="【体育館・プール】&#10;一人当たり面積該当値テキスト"/>
        <xdr:cNvSpPr txBox="1"/>
      </xdr:nvSpPr>
      <xdr:spPr>
        <a:xfrm>
          <a:off x="10566400" y="10895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9" name="正方形/長方形 188"/>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6" name="正方形/長方形 195"/>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0" name="直線コネクタ 19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1" name="テキスト ボックス 20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2" name="直線コネクタ 20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3" name="テキスト ボックス 20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4" name="直線コネクタ 20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5" name="テキスト ボックス 20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6" name="直線コネクタ 20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7" name="テキスト ボックス 20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8" name="直線コネクタ 20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9" name="テキスト ボックス 20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0" name="直線コネクタ 20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1" name="テキスト ボックス 21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3" name="テキスト ボックス 21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14"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76</xdr:row>
      <xdr:rowOff>152400</xdr:rowOff>
    </xdr:from>
    <xdr:to>
      <xdr:col>6</xdr:col>
      <xdr:colOff>510540</xdr:colOff>
      <xdr:row>85</xdr:row>
      <xdr:rowOff>140970</xdr:rowOff>
    </xdr:to>
    <xdr:cxnSp macro="">
      <xdr:nvCxnSpPr>
        <xdr:cNvPr id="215" name="直線コネクタ 214"/>
        <xdr:cNvCxnSpPr/>
      </xdr:nvCxnSpPr>
      <xdr:spPr>
        <a:xfrm flipV="1">
          <a:off x="4634865" y="131826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144797</xdr:rowOff>
    </xdr:from>
    <xdr:ext cx="405111" cy="259045"/>
    <xdr:sp macro="" textlink="">
      <xdr:nvSpPr>
        <xdr:cNvPr id="216" name="【福祉施設】&#10;有形固定資産減価償却率最小値テキスト"/>
        <xdr:cNvSpPr txBox="1"/>
      </xdr:nvSpPr>
      <xdr:spPr>
        <a:xfrm>
          <a:off x="47244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422275</xdr:colOff>
      <xdr:row>85</xdr:row>
      <xdr:rowOff>140970</xdr:rowOff>
    </xdr:from>
    <xdr:to>
      <xdr:col>6</xdr:col>
      <xdr:colOff>600075</xdr:colOff>
      <xdr:row>85</xdr:row>
      <xdr:rowOff>140970</xdr:rowOff>
    </xdr:to>
    <xdr:cxnSp macro="">
      <xdr:nvCxnSpPr>
        <xdr:cNvPr id="217" name="直線コネクタ 216"/>
        <xdr:cNvCxnSpPr/>
      </xdr:nvCxnSpPr>
      <xdr:spPr>
        <a:xfrm>
          <a:off x="4546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99077</xdr:rowOff>
    </xdr:from>
    <xdr:ext cx="405111" cy="259045"/>
    <xdr:sp macro="" textlink="">
      <xdr:nvSpPr>
        <xdr:cNvPr id="218" name="【福祉施設】&#10;有形固定資産減価償却率最大値テキスト"/>
        <xdr:cNvSpPr txBox="1"/>
      </xdr:nvSpPr>
      <xdr:spPr>
        <a:xfrm>
          <a:off x="4724400" y="1295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422275</xdr:colOff>
      <xdr:row>76</xdr:row>
      <xdr:rowOff>152400</xdr:rowOff>
    </xdr:from>
    <xdr:to>
      <xdr:col>6</xdr:col>
      <xdr:colOff>600075</xdr:colOff>
      <xdr:row>76</xdr:row>
      <xdr:rowOff>152400</xdr:rowOff>
    </xdr:to>
    <xdr:cxnSp macro="">
      <xdr:nvCxnSpPr>
        <xdr:cNvPr id="219" name="直線コネクタ 218"/>
        <xdr:cNvCxnSpPr/>
      </xdr:nvCxnSpPr>
      <xdr:spPr>
        <a:xfrm>
          <a:off x="4546600" y="1318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49003</xdr:rowOff>
    </xdr:from>
    <xdr:ext cx="405111" cy="259045"/>
    <xdr:sp macro="" textlink="">
      <xdr:nvSpPr>
        <xdr:cNvPr id="220" name="【福祉施設】&#10;有形固定資産減価償却率平均値テキスト"/>
        <xdr:cNvSpPr txBox="1"/>
      </xdr:nvSpPr>
      <xdr:spPr>
        <a:xfrm>
          <a:off x="4724400" y="13936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70576</xdr:rowOff>
    </xdr:from>
    <xdr:to>
      <xdr:col>6</xdr:col>
      <xdr:colOff>561975</xdr:colOff>
      <xdr:row>82</xdr:row>
      <xdr:rowOff>726</xdr:rowOff>
    </xdr:to>
    <xdr:sp macro="" textlink="">
      <xdr:nvSpPr>
        <xdr:cNvPr id="221" name="フローチャート : 判断 220"/>
        <xdr:cNvSpPr/>
      </xdr:nvSpPr>
      <xdr:spPr>
        <a:xfrm>
          <a:off x="45847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101600</xdr:rowOff>
    </xdr:from>
    <xdr:to>
      <xdr:col>6</xdr:col>
      <xdr:colOff>561975</xdr:colOff>
      <xdr:row>77</xdr:row>
      <xdr:rowOff>31750</xdr:rowOff>
    </xdr:to>
    <xdr:sp macro="" textlink="">
      <xdr:nvSpPr>
        <xdr:cNvPr id="227" name="円/楕円 226"/>
        <xdr:cNvSpPr/>
      </xdr:nvSpPr>
      <xdr:spPr>
        <a:xfrm>
          <a:off x="4584700" y="131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76</xdr:row>
      <xdr:rowOff>54627</xdr:rowOff>
    </xdr:from>
    <xdr:ext cx="405111" cy="259045"/>
    <xdr:sp macro="" textlink="">
      <xdr:nvSpPr>
        <xdr:cNvPr id="228" name="【福祉施設】&#10;有形固定資産減価償却率該当値テキスト"/>
        <xdr:cNvSpPr txBox="1"/>
      </xdr:nvSpPr>
      <xdr:spPr>
        <a:xfrm>
          <a:off x="4724400" y="1308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9" name="正方形/長方形 228"/>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6" name="正方形/長方形 235"/>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9"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80</xdr:row>
      <xdr:rowOff>6096</xdr:rowOff>
    </xdr:from>
    <xdr:to>
      <xdr:col>15</xdr:col>
      <xdr:colOff>180340</xdr:colOff>
      <xdr:row>85</xdr:row>
      <xdr:rowOff>72389</xdr:rowOff>
    </xdr:to>
    <xdr:cxnSp macro="">
      <xdr:nvCxnSpPr>
        <xdr:cNvPr id="250" name="直線コネクタ 249"/>
        <xdr:cNvCxnSpPr/>
      </xdr:nvCxnSpPr>
      <xdr:spPr>
        <a:xfrm flipV="1">
          <a:off x="10476865" y="13722096"/>
          <a:ext cx="0" cy="923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76216</xdr:rowOff>
    </xdr:from>
    <xdr:ext cx="469744" cy="259045"/>
    <xdr:sp macro="" textlink="">
      <xdr:nvSpPr>
        <xdr:cNvPr id="251" name="【福祉施設】&#10;一人当たり面積最小値テキスト"/>
        <xdr:cNvSpPr txBox="1"/>
      </xdr:nvSpPr>
      <xdr:spPr>
        <a:xfrm>
          <a:off x="10566400"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85</xdr:row>
      <xdr:rowOff>72389</xdr:rowOff>
    </xdr:from>
    <xdr:to>
      <xdr:col>15</xdr:col>
      <xdr:colOff>269875</xdr:colOff>
      <xdr:row>85</xdr:row>
      <xdr:rowOff>72389</xdr:rowOff>
    </xdr:to>
    <xdr:cxnSp macro="">
      <xdr:nvCxnSpPr>
        <xdr:cNvPr id="252" name="直線コネクタ 251"/>
        <xdr:cNvCxnSpPr/>
      </xdr:nvCxnSpPr>
      <xdr:spPr>
        <a:xfrm>
          <a:off x="10388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124223</xdr:rowOff>
    </xdr:from>
    <xdr:ext cx="469744" cy="259045"/>
    <xdr:sp macro="" textlink="">
      <xdr:nvSpPr>
        <xdr:cNvPr id="253" name="【福祉施設】&#10;一人当たり面積最大値テキスト"/>
        <xdr:cNvSpPr txBox="1"/>
      </xdr:nvSpPr>
      <xdr:spPr>
        <a:xfrm>
          <a:off x="10566400" y="1349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80</xdr:row>
      <xdr:rowOff>6096</xdr:rowOff>
    </xdr:from>
    <xdr:to>
      <xdr:col>15</xdr:col>
      <xdr:colOff>269875</xdr:colOff>
      <xdr:row>80</xdr:row>
      <xdr:rowOff>6096</xdr:rowOff>
    </xdr:to>
    <xdr:cxnSp macro="">
      <xdr:nvCxnSpPr>
        <xdr:cNvPr id="254" name="直線コネクタ 253"/>
        <xdr:cNvCxnSpPr/>
      </xdr:nvCxnSpPr>
      <xdr:spPr>
        <a:xfrm>
          <a:off x="10388600" y="1372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41164</xdr:rowOff>
    </xdr:from>
    <xdr:ext cx="469744" cy="259045"/>
    <xdr:sp macro="" textlink="">
      <xdr:nvSpPr>
        <xdr:cNvPr id="255" name="【福祉施設】&#10;一人当たり面積平均値テキスト"/>
        <xdr:cNvSpPr txBox="1"/>
      </xdr:nvSpPr>
      <xdr:spPr>
        <a:xfrm>
          <a:off x="10566400" y="139286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0.171</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62737</xdr:rowOff>
    </xdr:from>
    <xdr:to>
      <xdr:col>15</xdr:col>
      <xdr:colOff>231775</xdr:colOff>
      <xdr:row>81</xdr:row>
      <xdr:rowOff>164337</xdr:rowOff>
    </xdr:to>
    <xdr:sp macro="" textlink="">
      <xdr:nvSpPr>
        <xdr:cNvPr id="256" name="フローチャート : 判断 255"/>
        <xdr:cNvSpPr/>
      </xdr:nvSpPr>
      <xdr:spPr>
        <a:xfrm>
          <a:off x="104267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80</xdr:row>
      <xdr:rowOff>138176</xdr:rowOff>
    </xdr:from>
    <xdr:to>
      <xdr:col>15</xdr:col>
      <xdr:colOff>231775</xdr:colOff>
      <xdr:row>81</xdr:row>
      <xdr:rowOff>68326</xdr:rowOff>
    </xdr:to>
    <xdr:sp macro="" textlink="">
      <xdr:nvSpPr>
        <xdr:cNvPr id="262" name="円/楕円 261"/>
        <xdr:cNvSpPr/>
      </xdr:nvSpPr>
      <xdr:spPr>
        <a:xfrm>
          <a:off x="10426700" y="1385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161053</xdr:rowOff>
    </xdr:from>
    <xdr:ext cx="469744" cy="259045"/>
    <xdr:sp macro="" textlink="">
      <xdr:nvSpPr>
        <xdr:cNvPr id="263" name="【福祉施設】&#10;一人当たり面積該当値テキスト"/>
        <xdr:cNvSpPr txBox="1"/>
      </xdr:nvSpPr>
      <xdr:spPr>
        <a:xfrm>
          <a:off x="10566400" y="1370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4" name="正方形/長方形 263"/>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5" name="正方形/長方形 2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6" name="正方形/長方形 2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7" name="正方形/長方形 2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8" name="正方形/長方形 2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9" name="正方形/長方形 2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0" name="正方形/長方形 2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71" name="正方形/長方形 270"/>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2" name="テキスト ボックス 2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3" name="直線コネクタ 2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4" name="テキスト ボックス 27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5" name="直線コネクタ 27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6" name="テキスト ボックス 27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7" name="直線コネクタ 27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8" name="テキスト ボックス 27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9" name="直線コネクタ 27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0" name="テキスト ボックス 27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1" name="直線コネクタ 28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2" name="テキスト ボックス 28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3" name="直線コネクタ 28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4" name="テキスト ボックス 28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5" name="直線コネクタ 2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6" name="テキスト ボックス 28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7"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36195</xdr:rowOff>
    </xdr:from>
    <xdr:to>
      <xdr:col>6</xdr:col>
      <xdr:colOff>510540</xdr:colOff>
      <xdr:row>108</xdr:row>
      <xdr:rowOff>83820</xdr:rowOff>
    </xdr:to>
    <xdr:cxnSp macro="">
      <xdr:nvCxnSpPr>
        <xdr:cNvPr id="288" name="直線コネクタ 287"/>
        <xdr:cNvCxnSpPr/>
      </xdr:nvCxnSpPr>
      <xdr:spPr>
        <a:xfrm flipV="1">
          <a:off x="4634865" y="17352645"/>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87647</xdr:rowOff>
    </xdr:from>
    <xdr:ext cx="405111" cy="259045"/>
    <xdr:sp macro="" textlink="">
      <xdr:nvSpPr>
        <xdr:cNvPr id="289" name="【市民会館】&#10;有形固定資産減価償却率最小値テキスト"/>
        <xdr:cNvSpPr txBox="1"/>
      </xdr:nvSpPr>
      <xdr:spPr>
        <a:xfrm>
          <a:off x="47244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422275</xdr:colOff>
      <xdr:row>108</xdr:row>
      <xdr:rowOff>83820</xdr:rowOff>
    </xdr:from>
    <xdr:to>
      <xdr:col>6</xdr:col>
      <xdr:colOff>600075</xdr:colOff>
      <xdr:row>108</xdr:row>
      <xdr:rowOff>83820</xdr:rowOff>
    </xdr:to>
    <xdr:cxnSp macro="">
      <xdr:nvCxnSpPr>
        <xdr:cNvPr id="290" name="直線コネクタ 289"/>
        <xdr:cNvCxnSpPr/>
      </xdr:nvCxnSpPr>
      <xdr:spPr>
        <a:xfrm>
          <a:off x="4546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154322</xdr:rowOff>
    </xdr:from>
    <xdr:ext cx="405111" cy="259045"/>
    <xdr:sp macro="" textlink="">
      <xdr:nvSpPr>
        <xdr:cNvPr id="291" name="【市民会館】&#10;有形固定資産減価償却率最大値テキスト"/>
        <xdr:cNvSpPr txBox="1"/>
      </xdr:nvSpPr>
      <xdr:spPr>
        <a:xfrm>
          <a:off x="4724400" y="1712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6</xdr:col>
      <xdr:colOff>422275</xdr:colOff>
      <xdr:row>101</xdr:row>
      <xdr:rowOff>36195</xdr:rowOff>
    </xdr:from>
    <xdr:to>
      <xdr:col>6</xdr:col>
      <xdr:colOff>600075</xdr:colOff>
      <xdr:row>101</xdr:row>
      <xdr:rowOff>36195</xdr:rowOff>
    </xdr:to>
    <xdr:cxnSp macro="">
      <xdr:nvCxnSpPr>
        <xdr:cNvPr id="292" name="直線コネクタ 291"/>
        <xdr:cNvCxnSpPr/>
      </xdr:nvCxnSpPr>
      <xdr:spPr>
        <a:xfrm>
          <a:off x="4546600" y="1735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53357</xdr:rowOff>
    </xdr:from>
    <xdr:ext cx="405111" cy="259045"/>
    <xdr:sp macro="" textlink="">
      <xdr:nvSpPr>
        <xdr:cNvPr id="293" name="【市民会館】&#10;有形固定資産減価償却率平均値テキスト"/>
        <xdr:cNvSpPr txBox="1"/>
      </xdr:nvSpPr>
      <xdr:spPr>
        <a:xfrm>
          <a:off x="4724400" y="18227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74930</xdr:rowOff>
    </xdr:from>
    <xdr:to>
      <xdr:col>6</xdr:col>
      <xdr:colOff>561975</xdr:colOff>
      <xdr:row>107</xdr:row>
      <xdr:rowOff>5080</xdr:rowOff>
    </xdr:to>
    <xdr:sp macro="" textlink="">
      <xdr:nvSpPr>
        <xdr:cNvPr id="294" name="フローチャート : 判断 293"/>
        <xdr:cNvSpPr/>
      </xdr:nvSpPr>
      <xdr:spPr>
        <a:xfrm>
          <a:off x="45847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5" name="テキスト ボックス 2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6" name="テキスト ボックス 2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7" name="テキスト ボックス 2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8" name="テキスト ボックス 2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9" name="テキスト ボックス 2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100</xdr:row>
      <xdr:rowOff>156845</xdr:rowOff>
    </xdr:from>
    <xdr:to>
      <xdr:col>6</xdr:col>
      <xdr:colOff>561975</xdr:colOff>
      <xdr:row>101</xdr:row>
      <xdr:rowOff>86995</xdr:rowOff>
    </xdr:to>
    <xdr:sp macro="" textlink="">
      <xdr:nvSpPr>
        <xdr:cNvPr id="300" name="円/楕円 299"/>
        <xdr:cNvSpPr/>
      </xdr:nvSpPr>
      <xdr:spPr>
        <a:xfrm>
          <a:off x="4584700" y="1730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109872</xdr:rowOff>
    </xdr:from>
    <xdr:ext cx="405111" cy="259045"/>
    <xdr:sp macro="" textlink="">
      <xdr:nvSpPr>
        <xdr:cNvPr id="301" name="【市民会館】&#10;有形固定資産減価償却率該当値テキスト"/>
        <xdr:cNvSpPr txBox="1"/>
      </xdr:nvSpPr>
      <xdr:spPr>
        <a:xfrm>
          <a:off x="4724400" y="17254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302" name="正方形/長方形 301"/>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3" name="正方形/長方形 3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4" name="正方形/長方形 3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5" name="正方形/長方形 3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6" name="正方形/長方形 3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7" name="正方形/長方形 3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8" name="正方形/長方形 3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9" name="正方形/長方形 308"/>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0" name="テキスト ボックス 3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1" name="直線コネクタ 3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12" name="テキスト ボックス 311"/>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313" name="直線コネクタ 31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14" name="テキスト ボックス 31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5" name="直線コネクタ 31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16" name="テキスト ボックス 31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7" name="直線コネクタ 31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18" name="テキスト ボックス 31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19" name="直線コネクタ 31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0" name="テキスト ボックス 31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1" name="直線コネクタ 3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2" name="テキスト ボックス 32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23"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46482</xdr:rowOff>
    </xdr:from>
    <xdr:to>
      <xdr:col>15</xdr:col>
      <xdr:colOff>180340</xdr:colOff>
      <xdr:row>107</xdr:row>
      <xdr:rowOff>96774</xdr:rowOff>
    </xdr:to>
    <xdr:cxnSp macro="">
      <xdr:nvCxnSpPr>
        <xdr:cNvPr id="324" name="直線コネクタ 323"/>
        <xdr:cNvCxnSpPr/>
      </xdr:nvCxnSpPr>
      <xdr:spPr>
        <a:xfrm flipV="1">
          <a:off x="10476865" y="1736293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100601</xdr:rowOff>
    </xdr:from>
    <xdr:ext cx="469744" cy="259045"/>
    <xdr:sp macro="" textlink="">
      <xdr:nvSpPr>
        <xdr:cNvPr id="325" name="【市民会館】&#10;一人当たり面積最小値テキスト"/>
        <xdr:cNvSpPr txBox="1"/>
      </xdr:nvSpPr>
      <xdr:spPr>
        <a:xfrm>
          <a:off x="105664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0.133</a:t>
          </a:r>
          <a:endParaRPr kumimoji="1" lang="ja-JP" altLang="en-US" sz="1000" b="1">
            <a:latin typeface="ＭＳ Ｐゴシック"/>
          </a:endParaRPr>
        </a:p>
      </xdr:txBody>
    </xdr:sp>
    <xdr:clientData/>
  </xdr:oneCellAnchor>
  <xdr:twoCellAnchor>
    <xdr:from>
      <xdr:col>15</xdr:col>
      <xdr:colOff>92075</xdr:colOff>
      <xdr:row>107</xdr:row>
      <xdr:rowOff>96774</xdr:rowOff>
    </xdr:from>
    <xdr:to>
      <xdr:col>15</xdr:col>
      <xdr:colOff>269875</xdr:colOff>
      <xdr:row>107</xdr:row>
      <xdr:rowOff>96774</xdr:rowOff>
    </xdr:to>
    <xdr:cxnSp macro="">
      <xdr:nvCxnSpPr>
        <xdr:cNvPr id="326" name="直線コネクタ 325"/>
        <xdr:cNvCxnSpPr/>
      </xdr:nvCxnSpPr>
      <xdr:spPr>
        <a:xfrm>
          <a:off x="10388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164609</xdr:rowOff>
    </xdr:from>
    <xdr:ext cx="469744" cy="259045"/>
    <xdr:sp macro="" textlink="">
      <xdr:nvSpPr>
        <xdr:cNvPr id="327" name="【市民会館】&#10;一人当たり面積最大値テキスト"/>
        <xdr:cNvSpPr txBox="1"/>
      </xdr:nvSpPr>
      <xdr:spPr>
        <a:xfrm>
          <a:off x="10566400" y="1713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0.369</a:t>
          </a:r>
          <a:endParaRPr kumimoji="1" lang="ja-JP" altLang="en-US" sz="1000" b="1">
            <a:latin typeface="ＭＳ Ｐゴシック"/>
          </a:endParaRPr>
        </a:p>
      </xdr:txBody>
    </xdr:sp>
    <xdr:clientData/>
  </xdr:oneCellAnchor>
  <xdr:twoCellAnchor>
    <xdr:from>
      <xdr:col>15</xdr:col>
      <xdr:colOff>92075</xdr:colOff>
      <xdr:row>101</xdr:row>
      <xdr:rowOff>46482</xdr:rowOff>
    </xdr:from>
    <xdr:to>
      <xdr:col>15</xdr:col>
      <xdr:colOff>269875</xdr:colOff>
      <xdr:row>101</xdr:row>
      <xdr:rowOff>46482</xdr:rowOff>
    </xdr:to>
    <xdr:cxnSp macro="">
      <xdr:nvCxnSpPr>
        <xdr:cNvPr id="328" name="直線コネクタ 327"/>
        <xdr:cNvCxnSpPr/>
      </xdr:nvCxnSpPr>
      <xdr:spPr>
        <a:xfrm>
          <a:off x="10388600" y="1736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59707</xdr:rowOff>
    </xdr:from>
    <xdr:ext cx="469744" cy="259045"/>
    <xdr:sp macro="" textlink="">
      <xdr:nvSpPr>
        <xdr:cNvPr id="329" name="【市民会館】&#10;一人当たり面積平均値テキスト"/>
        <xdr:cNvSpPr txBox="1"/>
      </xdr:nvSpPr>
      <xdr:spPr>
        <a:xfrm>
          <a:off x="105664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0.210</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36830</xdr:rowOff>
    </xdr:from>
    <xdr:to>
      <xdr:col>15</xdr:col>
      <xdr:colOff>231775</xdr:colOff>
      <xdr:row>105</xdr:row>
      <xdr:rowOff>138430</xdr:rowOff>
    </xdr:to>
    <xdr:sp macro="" textlink="">
      <xdr:nvSpPr>
        <xdr:cNvPr id="330" name="フローチャート : 判断 329"/>
        <xdr:cNvSpPr/>
      </xdr:nvSpPr>
      <xdr:spPr>
        <a:xfrm>
          <a:off x="10426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1" name="テキスト ボックス 3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2" name="テキスト ボックス 3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3" name="テキスト ボックス 3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4" name="テキスト ボックス 3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5" name="テキスト ボックス 3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107</xdr:row>
      <xdr:rowOff>45974</xdr:rowOff>
    </xdr:from>
    <xdr:to>
      <xdr:col>15</xdr:col>
      <xdr:colOff>231775</xdr:colOff>
      <xdr:row>107</xdr:row>
      <xdr:rowOff>147574</xdr:rowOff>
    </xdr:to>
    <xdr:sp macro="" textlink="">
      <xdr:nvSpPr>
        <xdr:cNvPr id="336" name="円/楕円 335"/>
        <xdr:cNvSpPr/>
      </xdr:nvSpPr>
      <xdr:spPr>
        <a:xfrm>
          <a:off x="104267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132351</xdr:rowOff>
    </xdr:from>
    <xdr:ext cx="469744" cy="259045"/>
    <xdr:sp macro="" textlink="">
      <xdr:nvSpPr>
        <xdr:cNvPr id="337" name="【市民会館】&#10;一人当たり面積該当値テキスト"/>
        <xdr:cNvSpPr txBox="1"/>
      </xdr:nvSpPr>
      <xdr:spPr>
        <a:xfrm>
          <a:off x="10566400" y="1830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8" name="正方形/長方形 337"/>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9" name="正方形/長方形 3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0" name="正方形/長方形 3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1" name="正方形/長方形 3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2" name="正方形/長方形 3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3" name="正方形/長方形 3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4" name="正方形/長方形 3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5" name="正方形/長方形 344"/>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6" name="テキスト ボックス 34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7" name="直線コネクタ 34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48" name="テキスト ボックス 34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49" name="直線コネクタ 34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0" name="テキスト ボックス 34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1" name="直線コネクタ 35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2" name="テキスト ボックス 35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3" name="直線コネクタ 35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4" name="テキスト ボックス 35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5" name="直線コネクタ 35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6" name="テキスト ボックス 35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7" name="直線コネクタ 35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58" name="テキスト ボックス 35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9" name="直線コネクタ 35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60" name="テキスト ボックス 35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61"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110490</xdr:rowOff>
    </xdr:to>
    <xdr:cxnSp macro="">
      <xdr:nvCxnSpPr>
        <xdr:cNvPr id="362" name="直線コネクタ 361"/>
        <xdr:cNvCxnSpPr/>
      </xdr:nvCxnSpPr>
      <xdr:spPr>
        <a:xfrm flipV="1">
          <a:off x="16318864" y="5791200"/>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114317</xdr:rowOff>
    </xdr:from>
    <xdr:ext cx="405111" cy="259045"/>
    <xdr:sp macro="" textlink="">
      <xdr:nvSpPr>
        <xdr:cNvPr id="363" name="【一般廃棄物処理施設】&#10;有形固定資産減価償却率最小値テキスト"/>
        <xdr:cNvSpPr txBox="1"/>
      </xdr:nvSpPr>
      <xdr:spPr>
        <a:xfrm>
          <a:off x="16408400"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47.1</a:t>
          </a:r>
          <a:endParaRPr kumimoji="1" lang="ja-JP" altLang="en-US" sz="1000" b="1">
            <a:latin typeface="ＭＳ Ｐゴシック"/>
          </a:endParaRPr>
        </a:p>
      </xdr:txBody>
    </xdr:sp>
    <xdr:clientData/>
  </xdr:oneCellAnchor>
  <xdr:twoCellAnchor>
    <xdr:from>
      <xdr:col>23</xdr:col>
      <xdr:colOff>428625</xdr:colOff>
      <xdr:row>40</xdr:row>
      <xdr:rowOff>110490</xdr:rowOff>
    </xdr:from>
    <xdr:to>
      <xdr:col>23</xdr:col>
      <xdr:colOff>606425</xdr:colOff>
      <xdr:row>40</xdr:row>
      <xdr:rowOff>110490</xdr:rowOff>
    </xdr:to>
    <xdr:cxnSp macro="">
      <xdr:nvCxnSpPr>
        <xdr:cNvPr id="364" name="直線コネクタ 363"/>
        <xdr:cNvCxnSpPr/>
      </xdr:nvCxnSpPr>
      <xdr:spPr>
        <a:xfrm>
          <a:off x="16230600" y="696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65" name="【一般廃棄物処理施設】&#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66" name="直線コネクタ 365"/>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124477</xdr:rowOff>
    </xdr:from>
    <xdr:ext cx="405111" cy="259045"/>
    <xdr:sp macro="" textlink="">
      <xdr:nvSpPr>
        <xdr:cNvPr id="367" name="【一般廃棄物処理施設】&#10;有形固定資産減価償却率平均値テキスト"/>
        <xdr:cNvSpPr txBox="1"/>
      </xdr:nvSpPr>
      <xdr:spPr>
        <a:xfrm>
          <a:off x="16408400" y="6468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101600</xdr:rowOff>
    </xdr:from>
    <xdr:to>
      <xdr:col>23</xdr:col>
      <xdr:colOff>568325</xdr:colOff>
      <xdr:row>39</xdr:row>
      <xdr:rowOff>31750</xdr:rowOff>
    </xdr:to>
    <xdr:sp macro="" textlink="">
      <xdr:nvSpPr>
        <xdr:cNvPr id="368" name="フローチャート : 判断 367"/>
        <xdr:cNvSpPr/>
      </xdr:nvSpPr>
      <xdr:spPr>
        <a:xfrm>
          <a:off x="162687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9" name="テキスト ボックス 3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0" name="テキスト ボックス 3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1" name="テキスト ボックス 3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2" name="テキスト ボックス 3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3" name="テキスト ボックス 3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113030</xdr:rowOff>
    </xdr:from>
    <xdr:to>
      <xdr:col>23</xdr:col>
      <xdr:colOff>568325</xdr:colOff>
      <xdr:row>39</xdr:row>
      <xdr:rowOff>43180</xdr:rowOff>
    </xdr:to>
    <xdr:sp macro="" textlink="">
      <xdr:nvSpPr>
        <xdr:cNvPr id="374" name="円/楕円 373"/>
        <xdr:cNvSpPr/>
      </xdr:nvSpPr>
      <xdr:spPr>
        <a:xfrm>
          <a:off x="162687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91457</xdr:rowOff>
    </xdr:from>
    <xdr:ext cx="405111" cy="259045"/>
    <xdr:sp macro="" textlink="">
      <xdr:nvSpPr>
        <xdr:cNvPr id="375" name="【一般廃棄物処理施設】&#10;有形固定資産減価償却率該当値テキスト"/>
        <xdr:cNvSpPr txBox="1"/>
      </xdr:nvSpPr>
      <xdr:spPr>
        <a:xfrm>
          <a:off x="16408400"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76" name="正方形/長方形 375"/>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7" name="正方形/長方形 37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8" name="正方形/長方形 37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9" name="正方形/長方形 37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0" name="正方形/長方形 37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1" name="正方形/長方形 38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2" name="正方形/長方形 38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55,866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83" name="正方形/長方形 382"/>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4" name="テキスト ボックス 38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5" name="直線コネクタ 38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86" name="直線コネクタ 38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87" name="テキスト ボックス 38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88" name="直線コネクタ 38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89" name="テキスト ボックス 388"/>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0" name="直線コネクタ 38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91" name="テキスト ボックス 390"/>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92" name="直線コネクタ 39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93" name="テキスト ボックス 392"/>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95" name="テキスト ボックス 394"/>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96"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48174</xdr:rowOff>
    </xdr:from>
    <xdr:to>
      <xdr:col>32</xdr:col>
      <xdr:colOff>186689</xdr:colOff>
      <xdr:row>41</xdr:row>
      <xdr:rowOff>66667</xdr:rowOff>
    </xdr:to>
    <xdr:cxnSp macro="">
      <xdr:nvCxnSpPr>
        <xdr:cNvPr id="397" name="直線コネクタ 396"/>
        <xdr:cNvCxnSpPr/>
      </xdr:nvCxnSpPr>
      <xdr:spPr>
        <a:xfrm flipV="1">
          <a:off x="22160864" y="5877474"/>
          <a:ext cx="0" cy="1218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70494</xdr:rowOff>
    </xdr:from>
    <xdr:ext cx="469744" cy="259045"/>
    <xdr:sp macro="" textlink="">
      <xdr:nvSpPr>
        <xdr:cNvPr id="398" name="【一般廃棄物処理施設】&#10;一人当たり有形固定資産（償却資産）額最小値テキスト"/>
        <xdr:cNvSpPr txBox="1"/>
      </xdr:nvSpPr>
      <xdr:spPr>
        <a:xfrm>
          <a:off x="22250400" y="709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2,917</a:t>
          </a:r>
          <a:endParaRPr kumimoji="1" lang="ja-JP" altLang="en-US" sz="1000" b="1">
            <a:latin typeface="ＭＳ Ｐゴシック"/>
          </a:endParaRPr>
        </a:p>
      </xdr:txBody>
    </xdr:sp>
    <xdr:clientData/>
  </xdr:oneCellAnchor>
  <xdr:twoCellAnchor>
    <xdr:from>
      <xdr:col>32</xdr:col>
      <xdr:colOff>98425</xdr:colOff>
      <xdr:row>41</xdr:row>
      <xdr:rowOff>66667</xdr:rowOff>
    </xdr:from>
    <xdr:to>
      <xdr:col>32</xdr:col>
      <xdr:colOff>276225</xdr:colOff>
      <xdr:row>41</xdr:row>
      <xdr:rowOff>66667</xdr:rowOff>
    </xdr:to>
    <xdr:cxnSp macro="">
      <xdr:nvCxnSpPr>
        <xdr:cNvPr id="399" name="直線コネクタ 398"/>
        <xdr:cNvCxnSpPr/>
      </xdr:nvCxnSpPr>
      <xdr:spPr>
        <a:xfrm>
          <a:off x="22072600" y="709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166301</xdr:rowOff>
    </xdr:from>
    <xdr:ext cx="534377" cy="259045"/>
    <xdr:sp macro="" textlink="">
      <xdr:nvSpPr>
        <xdr:cNvPr id="400" name="【一般廃棄物処理施設】&#10;一人当たり有形固定資産（償却資産）額最大値テキスト"/>
        <xdr:cNvSpPr txBox="1"/>
      </xdr:nvSpPr>
      <xdr:spPr>
        <a:xfrm>
          <a:off x="22250400" y="565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56,226</a:t>
          </a:r>
          <a:endParaRPr kumimoji="1" lang="ja-JP" altLang="en-US" sz="1000" b="1">
            <a:latin typeface="ＭＳ Ｐゴシック"/>
          </a:endParaRPr>
        </a:p>
      </xdr:txBody>
    </xdr:sp>
    <xdr:clientData/>
  </xdr:oneCellAnchor>
  <xdr:twoCellAnchor>
    <xdr:from>
      <xdr:col>32</xdr:col>
      <xdr:colOff>98425</xdr:colOff>
      <xdr:row>34</xdr:row>
      <xdr:rowOff>48174</xdr:rowOff>
    </xdr:from>
    <xdr:to>
      <xdr:col>32</xdr:col>
      <xdr:colOff>276225</xdr:colOff>
      <xdr:row>34</xdr:row>
      <xdr:rowOff>48174</xdr:rowOff>
    </xdr:to>
    <xdr:cxnSp macro="">
      <xdr:nvCxnSpPr>
        <xdr:cNvPr id="401" name="直線コネクタ 400"/>
        <xdr:cNvCxnSpPr/>
      </xdr:nvCxnSpPr>
      <xdr:spPr>
        <a:xfrm>
          <a:off x="22072600" y="587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38849</xdr:rowOff>
    </xdr:from>
    <xdr:ext cx="469744" cy="259045"/>
    <xdr:sp macro="" textlink="">
      <xdr:nvSpPr>
        <xdr:cNvPr id="402" name="【一般廃棄物処理施設】&#10;一人当たり有形固定資産（償却資産）額平均値テキスト"/>
        <xdr:cNvSpPr txBox="1"/>
      </xdr:nvSpPr>
      <xdr:spPr>
        <a:xfrm>
          <a:off x="22250400" y="6896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8,468</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60422</xdr:rowOff>
    </xdr:from>
    <xdr:to>
      <xdr:col>32</xdr:col>
      <xdr:colOff>238125</xdr:colOff>
      <xdr:row>40</xdr:row>
      <xdr:rowOff>162022</xdr:rowOff>
    </xdr:to>
    <xdr:sp macro="" textlink="">
      <xdr:nvSpPr>
        <xdr:cNvPr id="403" name="フローチャート : 判断 402"/>
        <xdr:cNvSpPr/>
      </xdr:nvSpPr>
      <xdr:spPr>
        <a:xfrm>
          <a:off x="22110700" y="691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4" name="テキスト ボックス 4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5" name="テキスト ボックス 4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6" name="テキスト ボックス 4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7" name="テキスト ボックス 4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8" name="テキスト ボックス 4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163360</xdr:rowOff>
    </xdr:from>
    <xdr:to>
      <xdr:col>32</xdr:col>
      <xdr:colOff>238125</xdr:colOff>
      <xdr:row>40</xdr:row>
      <xdr:rowOff>93510</xdr:rowOff>
    </xdr:to>
    <xdr:sp macro="" textlink="">
      <xdr:nvSpPr>
        <xdr:cNvPr id="409" name="円/楕円 408"/>
        <xdr:cNvSpPr/>
      </xdr:nvSpPr>
      <xdr:spPr>
        <a:xfrm>
          <a:off x="22110700" y="68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14787</xdr:rowOff>
    </xdr:from>
    <xdr:ext cx="534377" cy="259045"/>
    <xdr:sp macro="" textlink="">
      <xdr:nvSpPr>
        <xdr:cNvPr id="410" name="【一般廃棄物処理施設】&#10;一人当たり有形固定資産（償却資産）額該当値テキスト"/>
        <xdr:cNvSpPr txBox="1"/>
      </xdr:nvSpPr>
      <xdr:spPr>
        <a:xfrm>
          <a:off x="22250400" y="670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11,465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11" name="正方形/長方形 410"/>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18" name="正方形/長方形 417"/>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21" name="テキスト ボックス 42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422" name="直線コネクタ 421"/>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423" name="テキスト ボックス 422"/>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24" name="直線コネクタ 4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25" name="テキスト ボックス 4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426" name="直線コネクタ 425"/>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427" name="テキスト ボックス 426"/>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29" name="テキスト ボックス 4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30"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34290</xdr:rowOff>
    </xdr:from>
    <xdr:to>
      <xdr:col>23</xdr:col>
      <xdr:colOff>516889</xdr:colOff>
      <xdr:row>62</xdr:row>
      <xdr:rowOff>160020</xdr:rowOff>
    </xdr:to>
    <xdr:cxnSp macro="">
      <xdr:nvCxnSpPr>
        <xdr:cNvPr id="431" name="直線コネクタ 430"/>
        <xdr:cNvCxnSpPr/>
      </xdr:nvCxnSpPr>
      <xdr:spPr>
        <a:xfrm flipV="1">
          <a:off x="16318864" y="963549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163847</xdr:rowOff>
    </xdr:from>
    <xdr:ext cx="405111" cy="259045"/>
    <xdr:sp macro="" textlink="">
      <xdr:nvSpPr>
        <xdr:cNvPr id="432" name="【保健センター・保健所】&#10;有形固定資産減価償却率最小値テキスト"/>
        <xdr:cNvSpPr txBox="1"/>
      </xdr:nvSpPr>
      <xdr:spPr>
        <a:xfrm>
          <a:off x="164084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a:t>
          </a:r>
          <a:endParaRPr kumimoji="1" lang="ja-JP" altLang="en-US" sz="1000" b="1">
            <a:latin typeface="ＭＳ Ｐゴシック"/>
          </a:endParaRPr>
        </a:p>
      </xdr:txBody>
    </xdr:sp>
    <xdr:clientData/>
  </xdr:oneCellAnchor>
  <xdr:twoCellAnchor>
    <xdr:from>
      <xdr:col>23</xdr:col>
      <xdr:colOff>428625</xdr:colOff>
      <xdr:row>62</xdr:row>
      <xdr:rowOff>160020</xdr:rowOff>
    </xdr:from>
    <xdr:to>
      <xdr:col>23</xdr:col>
      <xdr:colOff>606425</xdr:colOff>
      <xdr:row>62</xdr:row>
      <xdr:rowOff>160020</xdr:rowOff>
    </xdr:to>
    <xdr:cxnSp macro="">
      <xdr:nvCxnSpPr>
        <xdr:cNvPr id="433" name="直線コネクタ 432"/>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152417</xdr:rowOff>
    </xdr:from>
    <xdr:ext cx="405111" cy="259045"/>
    <xdr:sp macro="" textlink="">
      <xdr:nvSpPr>
        <xdr:cNvPr id="434" name="【保健センター・保健所】&#10;有形固定資産減価償却率最大値テキスト"/>
        <xdr:cNvSpPr txBox="1"/>
      </xdr:nvSpPr>
      <xdr:spPr>
        <a:xfrm>
          <a:off x="164084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23</xdr:col>
      <xdr:colOff>428625</xdr:colOff>
      <xdr:row>56</xdr:row>
      <xdr:rowOff>34290</xdr:rowOff>
    </xdr:from>
    <xdr:to>
      <xdr:col>23</xdr:col>
      <xdr:colOff>606425</xdr:colOff>
      <xdr:row>56</xdr:row>
      <xdr:rowOff>34290</xdr:rowOff>
    </xdr:to>
    <xdr:cxnSp macro="">
      <xdr:nvCxnSpPr>
        <xdr:cNvPr id="435" name="直線コネクタ 434"/>
        <xdr:cNvCxnSpPr/>
      </xdr:nvCxnSpPr>
      <xdr:spPr>
        <a:xfrm>
          <a:off x="16230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47642</xdr:rowOff>
    </xdr:from>
    <xdr:ext cx="405111" cy="259045"/>
    <xdr:sp macro="" textlink="">
      <xdr:nvSpPr>
        <xdr:cNvPr id="436" name="【保健センター・保健所】&#10;有形固定資産減価償却率平均値テキスト"/>
        <xdr:cNvSpPr txBox="1"/>
      </xdr:nvSpPr>
      <xdr:spPr>
        <a:xfrm>
          <a:off x="16408400" y="10334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69215</xdr:rowOff>
    </xdr:from>
    <xdr:to>
      <xdr:col>23</xdr:col>
      <xdr:colOff>568325</xdr:colOff>
      <xdr:row>60</xdr:row>
      <xdr:rowOff>170815</xdr:rowOff>
    </xdr:to>
    <xdr:sp macro="" textlink="">
      <xdr:nvSpPr>
        <xdr:cNvPr id="437" name="フローチャート : 判断 436"/>
        <xdr:cNvSpPr/>
      </xdr:nvSpPr>
      <xdr:spPr>
        <a:xfrm>
          <a:off x="16268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443" name="円/楕円 442"/>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143527</xdr:rowOff>
    </xdr:from>
    <xdr:ext cx="405111" cy="259045"/>
    <xdr:sp macro="" textlink="">
      <xdr:nvSpPr>
        <xdr:cNvPr id="444" name="【保健センター・保健所】&#10;有形固定資産減価償却率該当値テキスト"/>
        <xdr:cNvSpPr txBox="1"/>
      </xdr:nvSpPr>
      <xdr:spPr>
        <a:xfrm>
          <a:off x="164084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45" name="正方形/長方形 444"/>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6" name="正方形/長方形 4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7" name="正方形/長方形 4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8" name="正方形/長方形 4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9" name="正方形/長方形 4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0" name="正方形/長方形 4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1" name="正方形/長方形 4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52" name="正方形/長方形 451"/>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3" name="テキスト ボックス 4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4" name="直線コネクタ 4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5" name="テキスト ボックス 45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56" name="直線コネクタ 45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57" name="テキスト ボックス 45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58" name="直線コネクタ 45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59" name="テキスト ボックス 45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60" name="直線コネクタ 45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61" name="テキスト ボックス 46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62" name="直線コネクタ 46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63" name="テキスト ボックス 46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64" name="直線コネクタ 46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65" name="テキスト ボックス 46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7" name="テキスト ボックス 4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68"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19050</xdr:rowOff>
    </xdr:from>
    <xdr:to>
      <xdr:col>32</xdr:col>
      <xdr:colOff>186689</xdr:colOff>
      <xdr:row>64</xdr:row>
      <xdr:rowOff>0</xdr:rowOff>
    </xdr:to>
    <xdr:cxnSp macro="">
      <xdr:nvCxnSpPr>
        <xdr:cNvPr id="469" name="直線コネクタ 468"/>
        <xdr:cNvCxnSpPr/>
      </xdr:nvCxnSpPr>
      <xdr:spPr>
        <a:xfrm flipV="1">
          <a:off x="22160864" y="944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70"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71" name="直線コネクタ 470"/>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137177</xdr:rowOff>
    </xdr:from>
    <xdr:ext cx="469744" cy="259045"/>
    <xdr:sp macro="" textlink="">
      <xdr:nvSpPr>
        <xdr:cNvPr id="472" name="【保健センター・保健所】&#10;一人当たり面積最大値テキスト"/>
        <xdr:cNvSpPr txBox="1"/>
      </xdr:nvSpPr>
      <xdr:spPr>
        <a:xfrm>
          <a:off x="22250400" y="922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0.072</a:t>
          </a:r>
          <a:endParaRPr kumimoji="1" lang="ja-JP" altLang="en-US" sz="1000" b="1">
            <a:latin typeface="ＭＳ Ｐゴシック"/>
          </a:endParaRPr>
        </a:p>
      </xdr:txBody>
    </xdr:sp>
    <xdr:clientData/>
  </xdr:oneCellAnchor>
  <xdr:twoCellAnchor>
    <xdr:from>
      <xdr:col>32</xdr:col>
      <xdr:colOff>98425</xdr:colOff>
      <xdr:row>55</xdr:row>
      <xdr:rowOff>19050</xdr:rowOff>
    </xdr:from>
    <xdr:to>
      <xdr:col>32</xdr:col>
      <xdr:colOff>276225</xdr:colOff>
      <xdr:row>55</xdr:row>
      <xdr:rowOff>19050</xdr:rowOff>
    </xdr:to>
    <xdr:cxnSp macro="">
      <xdr:nvCxnSpPr>
        <xdr:cNvPr id="473" name="直線コネクタ 472"/>
        <xdr:cNvCxnSpPr/>
      </xdr:nvCxnSpPr>
      <xdr:spPr>
        <a:xfrm>
          <a:off x="22072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86377</xdr:rowOff>
    </xdr:from>
    <xdr:ext cx="469744" cy="259045"/>
    <xdr:sp macro="" textlink="">
      <xdr:nvSpPr>
        <xdr:cNvPr id="474" name="【保健センター・保健所】&#10;一人当たり面積平均値テキスト"/>
        <xdr:cNvSpPr txBox="1"/>
      </xdr:nvSpPr>
      <xdr:spPr>
        <a:xfrm>
          <a:off x="22250400" y="9859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63500</xdr:rowOff>
    </xdr:from>
    <xdr:to>
      <xdr:col>32</xdr:col>
      <xdr:colOff>238125</xdr:colOff>
      <xdr:row>58</xdr:row>
      <xdr:rowOff>165100</xdr:rowOff>
    </xdr:to>
    <xdr:sp macro="" textlink="">
      <xdr:nvSpPr>
        <xdr:cNvPr id="475" name="フローチャート : 判断 474"/>
        <xdr:cNvSpPr/>
      </xdr:nvSpPr>
      <xdr:spPr>
        <a:xfrm>
          <a:off x="22110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6" name="テキスト ボックス 4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7" name="テキスト ボックス 4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8" name="テキスト ボックス 4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9" name="テキスト ボックス 4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0" name="テキスト ボックス 4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120650</xdr:rowOff>
    </xdr:from>
    <xdr:to>
      <xdr:col>32</xdr:col>
      <xdr:colOff>238125</xdr:colOff>
      <xdr:row>64</xdr:row>
      <xdr:rowOff>50800</xdr:rowOff>
    </xdr:to>
    <xdr:sp macro="" textlink="">
      <xdr:nvSpPr>
        <xdr:cNvPr id="481" name="円/楕円 480"/>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35577</xdr:rowOff>
    </xdr:from>
    <xdr:ext cx="469744" cy="259045"/>
    <xdr:sp macro="" textlink="">
      <xdr:nvSpPr>
        <xdr:cNvPr id="482" name="【保健センター・保健所】&#10;一人当たり面積該当値テキスト"/>
        <xdr:cNvSpPr txBox="1"/>
      </xdr:nvSpPr>
      <xdr:spPr>
        <a:xfrm>
          <a:off x="222504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83" name="正方形/長方形 482"/>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90" name="正方形/長方形 489"/>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1" name="テキスト ボックス 4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2" name="直線コネクタ 4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93" name="テキスト ボックス 49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94" name="直線コネクタ 49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95" name="テキスト ボックス 49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96" name="直線コネクタ 49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97" name="テキスト ボックス 49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98" name="直線コネクタ 49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99" name="テキスト ボックス 49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00" name="直線コネクタ 49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501" name="テキスト ボックス 500"/>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2" name="直線コネクタ 50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03" name="テキスト ボックス 50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504"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120396</xdr:rowOff>
    </xdr:from>
    <xdr:to>
      <xdr:col>23</xdr:col>
      <xdr:colOff>516889</xdr:colOff>
      <xdr:row>86</xdr:row>
      <xdr:rowOff>10668</xdr:rowOff>
    </xdr:to>
    <xdr:cxnSp macro="">
      <xdr:nvCxnSpPr>
        <xdr:cNvPr id="505" name="直線コネクタ 504"/>
        <xdr:cNvCxnSpPr/>
      </xdr:nvCxnSpPr>
      <xdr:spPr>
        <a:xfrm flipV="1">
          <a:off x="16318864" y="1349349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14495</xdr:rowOff>
    </xdr:from>
    <xdr:ext cx="405111" cy="259045"/>
    <xdr:sp macro="" textlink="">
      <xdr:nvSpPr>
        <xdr:cNvPr id="506" name="【消防施設】&#10;有形固定資産減価償却率最小値テキスト"/>
        <xdr:cNvSpPr txBox="1"/>
      </xdr:nvSpPr>
      <xdr:spPr>
        <a:xfrm>
          <a:off x="16408400" y="1475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23</xdr:col>
      <xdr:colOff>428625</xdr:colOff>
      <xdr:row>86</xdr:row>
      <xdr:rowOff>10668</xdr:rowOff>
    </xdr:from>
    <xdr:to>
      <xdr:col>23</xdr:col>
      <xdr:colOff>606425</xdr:colOff>
      <xdr:row>86</xdr:row>
      <xdr:rowOff>10668</xdr:rowOff>
    </xdr:to>
    <xdr:cxnSp macro="">
      <xdr:nvCxnSpPr>
        <xdr:cNvPr id="507" name="直線コネクタ 506"/>
        <xdr:cNvCxnSpPr/>
      </xdr:nvCxnSpPr>
      <xdr:spPr>
        <a:xfrm>
          <a:off x="16230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67073</xdr:rowOff>
    </xdr:from>
    <xdr:ext cx="405111" cy="259045"/>
    <xdr:sp macro="" textlink="">
      <xdr:nvSpPr>
        <xdr:cNvPr id="508" name="【消防施設】&#10;有形固定資産減価償却率最大値テキスト"/>
        <xdr:cNvSpPr txBox="1"/>
      </xdr:nvSpPr>
      <xdr:spPr>
        <a:xfrm>
          <a:off x="16408400" y="1326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a:t>
          </a:r>
          <a:endParaRPr kumimoji="1" lang="ja-JP" altLang="en-US" sz="1000" b="1">
            <a:latin typeface="ＭＳ Ｐゴシック"/>
          </a:endParaRPr>
        </a:p>
      </xdr:txBody>
    </xdr:sp>
    <xdr:clientData/>
  </xdr:oneCellAnchor>
  <xdr:twoCellAnchor>
    <xdr:from>
      <xdr:col>23</xdr:col>
      <xdr:colOff>428625</xdr:colOff>
      <xdr:row>78</xdr:row>
      <xdr:rowOff>120396</xdr:rowOff>
    </xdr:from>
    <xdr:to>
      <xdr:col>23</xdr:col>
      <xdr:colOff>606425</xdr:colOff>
      <xdr:row>78</xdr:row>
      <xdr:rowOff>120396</xdr:rowOff>
    </xdr:to>
    <xdr:cxnSp macro="">
      <xdr:nvCxnSpPr>
        <xdr:cNvPr id="509" name="直線コネクタ 508"/>
        <xdr:cNvCxnSpPr/>
      </xdr:nvCxnSpPr>
      <xdr:spPr>
        <a:xfrm>
          <a:off x="16230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70883</xdr:rowOff>
    </xdr:from>
    <xdr:ext cx="405111" cy="259045"/>
    <xdr:sp macro="" textlink="">
      <xdr:nvSpPr>
        <xdr:cNvPr id="510" name="【消防施設】&#10;有形固定資産減価償却率平均値テキスト"/>
        <xdr:cNvSpPr txBox="1"/>
      </xdr:nvSpPr>
      <xdr:spPr>
        <a:xfrm>
          <a:off x="16408400" y="13958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92456</xdr:rowOff>
    </xdr:from>
    <xdr:to>
      <xdr:col>23</xdr:col>
      <xdr:colOff>568325</xdr:colOff>
      <xdr:row>82</xdr:row>
      <xdr:rowOff>22606</xdr:rowOff>
    </xdr:to>
    <xdr:sp macro="" textlink="">
      <xdr:nvSpPr>
        <xdr:cNvPr id="511" name="フローチャート : 判断 510"/>
        <xdr:cNvSpPr/>
      </xdr:nvSpPr>
      <xdr:spPr>
        <a:xfrm>
          <a:off x="16268700" y="139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2" name="テキスト ボックス 51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3" name="テキスト ボックス 51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4" name="テキスト ボックス 51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5" name="テキスト ボックス 51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6" name="テキスト ボックス 51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79</xdr:row>
      <xdr:rowOff>147320</xdr:rowOff>
    </xdr:from>
    <xdr:to>
      <xdr:col>23</xdr:col>
      <xdr:colOff>568325</xdr:colOff>
      <xdr:row>80</xdr:row>
      <xdr:rowOff>77470</xdr:rowOff>
    </xdr:to>
    <xdr:sp macro="" textlink="">
      <xdr:nvSpPr>
        <xdr:cNvPr id="517" name="円/楕円 516"/>
        <xdr:cNvSpPr/>
      </xdr:nvSpPr>
      <xdr:spPr>
        <a:xfrm>
          <a:off x="162687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170197</xdr:rowOff>
    </xdr:from>
    <xdr:ext cx="405111" cy="259045"/>
    <xdr:sp macro="" textlink="">
      <xdr:nvSpPr>
        <xdr:cNvPr id="518" name="【消防施設】&#10;有形固定資産減価償却率該当値テキスト"/>
        <xdr:cNvSpPr txBox="1"/>
      </xdr:nvSpPr>
      <xdr:spPr>
        <a:xfrm>
          <a:off x="16408400"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519" name="正方形/長方形 518"/>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0" name="正方形/長方形 5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1" name="正方形/長方形 5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2" name="正方形/長方形 5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3" name="正方形/長方形 5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4" name="正方形/長方形 5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5" name="正方形/長方形 5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526" name="正方形/長方形 525"/>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7" name="テキスト ボックス 52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8" name="直線コネクタ 52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29" name="直線コネクタ 52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30" name="テキスト ボックス 52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31" name="直線コネクタ 53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32" name="テキスト ボックス 53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33" name="直線コネクタ 53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34" name="テキスト ボックス 53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5" name="直線コネクタ 53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6" name="テキスト ボックス 53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7" name="直線コネクタ 53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8" name="テキスト ボックス 53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9" name="直線コネクタ 5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0" name="テキスト ボックス 5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541"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137161</xdr:rowOff>
    </xdr:from>
    <xdr:to>
      <xdr:col>32</xdr:col>
      <xdr:colOff>186689</xdr:colOff>
      <xdr:row>86</xdr:row>
      <xdr:rowOff>53339</xdr:rowOff>
    </xdr:to>
    <xdr:cxnSp macro="">
      <xdr:nvCxnSpPr>
        <xdr:cNvPr id="542" name="直線コネクタ 541"/>
        <xdr:cNvCxnSpPr/>
      </xdr:nvCxnSpPr>
      <xdr:spPr>
        <a:xfrm flipV="1">
          <a:off x="22160864" y="13510261"/>
          <a:ext cx="0" cy="1287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57166</xdr:rowOff>
    </xdr:from>
    <xdr:ext cx="469744" cy="259045"/>
    <xdr:sp macro="" textlink="">
      <xdr:nvSpPr>
        <xdr:cNvPr id="543" name="【消防施設】&#10;一人当たり面積最小値テキスト"/>
        <xdr:cNvSpPr txBox="1"/>
      </xdr:nvSpPr>
      <xdr:spPr>
        <a:xfrm>
          <a:off x="222504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86</xdr:row>
      <xdr:rowOff>53339</xdr:rowOff>
    </xdr:from>
    <xdr:to>
      <xdr:col>32</xdr:col>
      <xdr:colOff>276225</xdr:colOff>
      <xdr:row>86</xdr:row>
      <xdr:rowOff>53339</xdr:rowOff>
    </xdr:to>
    <xdr:cxnSp macro="">
      <xdr:nvCxnSpPr>
        <xdr:cNvPr id="544" name="直線コネクタ 543"/>
        <xdr:cNvCxnSpPr/>
      </xdr:nvCxnSpPr>
      <xdr:spPr>
        <a:xfrm>
          <a:off x="22072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83838</xdr:rowOff>
    </xdr:from>
    <xdr:ext cx="469744" cy="259045"/>
    <xdr:sp macro="" textlink="">
      <xdr:nvSpPr>
        <xdr:cNvPr id="545" name="【消防施設】&#10;一人当たり面積最大値テキスト"/>
        <xdr:cNvSpPr txBox="1"/>
      </xdr:nvSpPr>
      <xdr:spPr>
        <a:xfrm>
          <a:off x="222504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0.354</a:t>
          </a:r>
          <a:endParaRPr kumimoji="1" lang="ja-JP" altLang="en-US" sz="1000" b="1">
            <a:latin typeface="ＭＳ Ｐゴシック"/>
          </a:endParaRPr>
        </a:p>
      </xdr:txBody>
    </xdr:sp>
    <xdr:clientData/>
  </xdr:oneCellAnchor>
  <xdr:twoCellAnchor>
    <xdr:from>
      <xdr:col>32</xdr:col>
      <xdr:colOff>98425</xdr:colOff>
      <xdr:row>78</xdr:row>
      <xdr:rowOff>137161</xdr:rowOff>
    </xdr:from>
    <xdr:to>
      <xdr:col>32</xdr:col>
      <xdr:colOff>276225</xdr:colOff>
      <xdr:row>78</xdr:row>
      <xdr:rowOff>137161</xdr:rowOff>
    </xdr:to>
    <xdr:cxnSp macro="">
      <xdr:nvCxnSpPr>
        <xdr:cNvPr id="546" name="直線コネクタ 545"/>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6366</xdr:rowOff>
    </xdr:from>
    <xdr:ext cx="469744" cy="259045"/>
    <xdr:sp macro="" textlink="">
      <xdr:nvSpPr>
        <xdr:cNvPr id="547" name="【消防施設】&#10;一人当たり面積平均値テキスト"/>
        <xdr:cNvSpPr txBox="1"/>
      </xdr:nvSpPr>
      <xdr:spPr>
        <a:xfrm>
          <a:off x="22250400" y="14065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154939</xdr:rowOff>
    </xdr:from>
    <xdr:to>
      <xdr:col>32</xdr:col>
      <xdr:colOff>238125</xdr:colOff>
      <xdr:row>83</xdr:row>
      <xdr:rowOff>85089</xdr:rowOff>
    </xdr:to>
    <xdr:sp macro="" textlink="">
      <xdr:nvSpPr>
        <xdr:cNvPr id="548" name="フローチャート : 判断 547"/>
        <xdr:cNvSpPr/>
      </xdr:nvSpPr>
      <xdr:spPr>
        <a:xfrm>
          <a:off x="22110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9" name="テキスト ボックス 5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0" name="テキスト ボックス 5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1" name="テキスト ボックス 5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2" name="テキスト ボックス 5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3" name="テキスト ボックス 5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85</xdr:row>
      <xdr:rowOff>139700</xdr:rowOff>
    </xdr:from>
    <xdr:to>
      <xdr:col>32</xdr:col>
      <xdr:colOff>238125</xdr:colOff>
      <xdr:row>86</xdr:row>
      <xdr:rowOff>69850</xdr:rowOff>
    </xdr:to>
    <xdr:sp macro="" textlink="">
      <xdr:nvSpPr>
        <xdr:cNvPr id="554" name="円/楕円 553"/>
        <xdr:cNvSpPr/>
      </xdr:nvSpPr>
      <xdr:spPr>
        <a:xfrm>
          <a:off x="22110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54627</xdr:rowOff>
    </xdr:from>
    <xdr:ext cx="469744" cy="259045"/>
    <xdr:sp macro="" textlink="">
      <xdr:nvSpPr>
        <xdr:cNvPr id="555" name="【消防施設】&#10;一人当たり面積該当値テキスト"/>
        <xdr:cNvSpPr txBox="1"/>
      </xdr:nvSpPr>
      <xdr:spPr>
        <a:xfrm>
          <a:off x="222504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56" name="正方形/長方形 555"/>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7" name="正方形/長方形 5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8" name="正方形/長方形 5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9" name="正方形/長方形 5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0" name="正方形/長方形 5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1" name="正方形/長方形 5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2" name="正方形/長方形 5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63" name="正方形/長方形 562"/>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4" name="テキスト ボックス 5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5" name="直線コネクタ 5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6" name="テキスト ボックス 56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67" name="直線コネクタ 56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68" name="テキスト ボックス 56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69" name="直線コネクタ 56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70" name="テキスト ボックス 56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71" name="直線コネクタ 57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72" name="テキスト ボックス 57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73" name="直線コネクタ 57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74" name="テキスト ボックス 57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5" name="直線コネクタ 5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6" name="テキスト ボックス 5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77"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3048</xdr:rowOff>
    </xdr:from>
    <xdr:to>
      <xdr:col>23</xdr:col>
      <xdr:colOff>516889</xdr:colOff>
      <xdr:row>107</xdr:row>
      <xdr:rowOff>165354</xdr:rowOff>
    </xdr:to>
    <xdr:cxnSp macro="">
      <xdr:nvCxnSpPr>
        <xdr:cNvPr id="578" name="直線コネクタ 577"/>
        <xdr:cNvCxnSpPr/>
      </xdr:nvCxnSpPr>
      <xdr:spPr>
        <a:xfrm flipV="1">
          <a:off x="16318864" y="173194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169181</xdr:rowOff>
    </xdr:from>
    <xdr:ext cx="405111" cy="259045"/>
    <xdr:sp macro="" textlink="">
      <xdr:nvSpPr>
        <xdr:cNvPr id="579" name="【庁舎】&#10;有形固定資産減価償却率最小値テキスト"/>
        <xdr:cNvSpPr txBox="1"/>
      </xdr:nvSpPr>
      <xdr:spPr>
        <a:xfrm>
          <a:off x="16408400" y="1851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23</xdr:col>
      <xdr:colOff>428625</xdr:colOff>
      <xdr:row>107</xdr:row>
      <xdr:rowOff>165354</xdr:rowOff>
    </xdr:from>
    <xdr:to>
      <xdr:col>23</xdr:col>
      <xdr:colOff>606425</xdr:colOff>
      <xdr:row>107</xdr:row>
      <xdr:rowOff>165354</xdr:rowOff>
    </xdr:to>
    <xdr:cxnSp macro="">
      <xdr:nvCxnSpPr>
        <xdr:cNvPr id="580" name="直線コネクタ 579"/>
        <xdr:cNvCxnSpPr/>
      </xdr:nvCxnSpPr>
      <xdr:spPr>
        <a:xfrm>
          <a:off x="16230600" y="1851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121175</xdr:rowOff>
    </xdr:from>
    <xdr:ext cx="405111" cy="259045"/>
    <xdr:sp macro="" textlink="">
      <xdr:nvSpPr>
        <xdr:cNvPr id="581" name="【庁舎】&#10;有形固定資産減価償却率最大値テキスト"/>
        <xdr:cNvSpPr txBox="1"/>
      </xdr:nvSpPr>
      <xdr:spPr>
        <a:xfrm>
          <a:off x="16408400" y="1709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23</xdr:col>
      <xdr:colOff>428625</xdr:colOff>
      <xdr:row>101</xdr:row>
      <xdr:rowOff>3048</xdr:rowOff>
    </xdr:from>
    <xdr:to>
      <xdr:col>23</xdr:col>
      <xdr:colOff>606425</xdr:colOff>
      <xdr:row>101</xdr:row>
      <xdr:rowOff>3048</xdr:rowOff>
    </xdr:to>
    <xdr:cxnSp macro="">
      <xdr:nvCxnSpPr>
        <xdr:cNvPr id="582" name="直線コネクタ 581"/>
        <xdr:cNvCxnSpPr/>
      </xdr:nvCxnSpPr>
      <xdr:spPr>
        <a:xfrm>
          <a:off x="16230600" y="1731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90695</xdr:rowOff>
    </xdr:from>
    <xdr:ext cx="405111" cy="259045"/>
    <xdr:sp macro="" textlink="">
      <xdr:nvSpPr>
        <xdr:cNvPr id="583" name="【庁舎】&#10;有形固定資産減価償却率平均値テキスト"/>
        <xdr:cNvSpPr txBox="1"/>
      </xdr:nvSpPr>
      <xdr:spPr>
        <a:xfrm>
          <a:off x="16408400" y="182643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112268</xdr:rowOff>
    </xdr:from>
    <xdr:to>
      <xdr:col>23</xdr:col>
      <xdr:colOff>568325</xdr:colOff>
      <xdr:row>107</xdr:row>
      <xdr:rowOff>42418</xdr:rowOff>
    </xdr:to>
    <xdr:sp macro="" textlink="">
      <xdr:nvSpPr>
        <xdr:cNvPr id="584" name="フローチャート : 判断 583"/>
        <xdr:cNvSpPr/>
      </xdr:nvSpPr>
      <xdr:spPr>
        <a:xfrm>
          <a:off x="162687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5" name="テキスト ボックス 5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6" name="テキスト ボックス 5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7" name="テキスト ボックス 5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8" name="テキスト ボックス 5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9" name="テキスト ボックス 5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100</xdr:row>
      <xdr:rowOff>123698</xdr:rowOff>
    </xdr:from>
    <xdr:to>
      <xdr:col>23</xdr:col>
      <xdr:colOff>568325</xdr:colOff>
      <xdr:row>101</xdr:row>
      <xdr:rowOff>53848</xdr:rowOff>
    </xdr:to>
    <xdr:sp macro="" textlink="">
      <xdr:nvSpPr>
        <xdr:cNvPr id="590" name="円/楕円 589"/>
        <xdr:cNvSpPr/>
      </xdr:nvSpPr>
      <xdr:spPr>
        <a:xfrm>
          <a:off x="16268700" y="1726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76725</xdr:rowOff>
    </xdr:from>
    <xdr:ext cx="405111" cy="259045"/>
    <xdr:sp macro="" textlink="">
      <xdr:nvSpPr>
        <xdr:cNvPr id="591" name="【庁舎】&#10;有形固定資産減価償却率該当値テキスト"/>
        <xdr:cNvSpPr txBox="1"/>
      </xdr:nvSpPr>
      <xdr:spPr>
        <a:xfrm>
          <a:off x="16408400" y="17221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92" name="正方形/長方形 591"/>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3" name="正方形/長方形 5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4" name="正方形/長方形 5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5" name="正方形/長方形 5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6" name="正方形/長方形 5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7" name="正方形/長方形 5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8" name="正方形/長方形 5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99" name="正方形/長方形 598"/>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0" name="テキスト ボックス 5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1" name="直線コネクタ 6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02" name="直線コネクタ 6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03" name="テキスト ボックス 6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04" name="直線コネクタ 6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05" name="テキスト ボックス 6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06" name="直線コネクタ 6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07" name="テキスト ボックス 6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08" name="直線コネクタ 6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09" name="テキスト ボックス 6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0" name="直線コネクタ 6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1" name="テキスト ボックス 6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2" name="直線コネクタ 6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3" name="テキスト ボックス 6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614"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87630</xdr:rowOff>
    </xdr:from>
    <xdr:to>
      <xdr:col>32</xdr:col>
      <xdr:colOff>186689</xdr:colOff>
      <xdr:row>107</xdr:row>
      <xdr:rowOff>43814</xdr:rowOff>
    </xdr:to>
    <xdr:cxnSp macro="">
      <xdr:nvCxnSpPr>
        <xdr:cNvPr id="615" name="直線コネクタ 614"/>
        <xdr:cNvCxnSpPr/>
      </xdr:nvCxnSpPr>
      <xdr:spPr>
        <a:xfrm flipV="1">
          <a:off x="22160864" y="17232630"/>
          <a:ext cx="0" cy="11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47641</xdr:rowOff>
    </xdr:from>
    <xdr:ext cx="469744" cy="259045"/>
    <xdr:sp macro="" textlink="">
      <xdr:nvSpPr>
        <xdr:cNvPr id="616" name="【庁舎】&#10;一人当たり面積最小値テキスト"/>
        <xdr:cNvSpPr txBox="1"/>
      </xdr:nvSpPr>
      <xdr:spPr>
        <a:xfrm>
          <a:off x="22250400" y="1839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0.147</a:t>
          </a:r>
          <a:endParaRPr kumimoji="1" lang="ja-JP" altLang="en-US" sz="1000" b="1">
            <a:latin typeface="ＭＳ Ｐゴシック"/>
          </a:endParaRPr>
        </a:p>
      </xdr:txBody>
    </xdr:sp>
    <xdr:clientData/>
  </xdr:oneCellAnchor>
  <xdr:twoCellAnchor>
    <xdr:from>
      <xdr:col>32</xdr:col>
      <xdr:colOff>98425</xdr:colOff>
      <xdr:row>107</xdr:row>
      <xdr:rowOff>43814</xdr:rowOff>
    </xdr:from>
    <xdr:to>
      <xdr:col>32</xdr:col>
      <xdr:colOff>276225</xdr:colOff>
      <xdr:row>107</xdr:row>
      <xdr:rowOff>43814</xdr:rowOff>
    </xdr:to>
    <xdr:cxnSp macro="">
      <xdr:nvCxnSpPr>
        <xdr:cNvPr id="617" name="直線コネクタ 616"/>
        <xdr:cNvCxnSpPr/>
      </xdr:nvCxnSpPr>
      <xdr:spPr>
        <a:xfrm>
          <a:off x="22072600" y="1838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34307</xdr:rowOff>
    </xdr:from>
    <xdr:ext cx="469744" cy="259045"/>
    <xdr:sp macro="" textlink="">
      <xdr:nvSpPr>
        <xdr:cNvPr id="618" name="【庁舎】&#10;一人当たり面積最大値テキスト"/>
        <xdr:cNvSpPr txBox="1"/>
      </xdr:nvSpPr>
      <xdr:spPr>
        <a:xfrm>
          <a:off x="22250400" y="1700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0.754</a:t>
          </a:r>
          <a:endParaRPr kumimoji="1" lang="ja-JP" altLang="en-US" sz="1000" b="1">
            <a:latin typeface="ＭＳ Ｐゴシック"/>
          </a:endParaRPr>
        </a:p>
      </xdr:txBody>
    </xdr:sp>
    <xdr:clientData/>
  </xdr:oneCellAnchor>
  <xdr:twoCellAnchor>
    <xdr:from>
      <xdr:col>32</xdr:col>
      <xdr:colOff>98425</xdr:colOff>
      <xdr:row>100</xdr:row>
      <xdr:rowOff>87630</xdr:rowOff>
    </xdr:from>
    <xdr:to>
      <xdr:col>32</xdr:col>
      <xdr:colOff>276225</xdr:colOff>
      <xdr:row>100</xdr:row>
      <xdr:rowOff>87630</xdr:rowOff>
    </xdr:to>
    <xdr:cxnSp macro="">
      <xdr:nvCxnSpPr>
        <xdr:cNvPr id="619" name="直線コネクタ 618"/>
        <xdr:cNvCxnSpPr/>
      </xdr:nvCxnSpPr>
      <xdr:spPr>
        <a:xfrm>
          <a:off x="22072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33038</xdr:rowOff>
    </xdr:from>
    <xdr:ext cx="469744" cy="259045"/>
    <xdr:sp macro="" textlink="">
      <xdr:nvSpPr>
        <xdr:cNvPr id="620" name="【庁舎】&#10;一人当たり面積平均値テキスト"/>
        <xdr:cNvSpPr txBox="1"/>
      </xdr:nvSpPr>
      <xdr:spPr>
        <a:xfrm>
          <a:off x="22250400" y="17863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621" name="フローチャート : 判断 620"/>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2" name="テキスト ボックス 6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3" name="テキスト ボックス 6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4" name="テキスト ボックス 6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5" name="テキスト ボックス 6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6" name="テキスト ボックス 6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106</xdr:row>
      <xdr:rowOff>164464</xdr:rowOff>
    </xdr:from>
    <xdr:to>
      <xdr:col>32</xdr:col>
      <xdr:colOff>238125</xdr:colOff>
      <xdr:row>107</xdr:row>
      <xdr:rowOff>94614</xdr:rowOff>
    </xdr:to>
    <xdr:sp macro="" textlink="">
      <xdr:nvSpPr>
        <xdr:cNvPr id="627" name="円/楕円 626"/>
        <xdr:cNvSpPr/>
      </xdr:nvSpPr>
      <xdr:spPr>
        <a:xfrm>
          <a:off x="221107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79391</xdr:rowOff>
    </xdr:from>
    <xdr:ext cx="469744" cy="259045"/>
    <xdr:sp macro="" textlink="">
      <xdr:nvSpPr>
        <xdr:cNvPr id="628" name="【庁舎】&#10;一人当たり面積該当値テキスト"/>
        <xdr:cNvSpPr txBox="1"/>
      </xdr:nvSpPr>
      <xdr:spPr>
        <a:xfrm>
          <a:off x="22250400" y="1825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629" name="正方形/長方形 628"/>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0" name="正方形/長方形 6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631" name="テキスト ボックス 630"/>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有形固定資産減価償却率が類似団体内１位となっている施設は、「福祉施設（</a:t>
          </a:r>
          <a:r>
            <a:rPr kumimoji="1" lang="en-US" altLang="ja-JP" sz="1300">
              <a:latin typeface="ＭＳ Ｐゴシック"/>
            </a:rPr>
            <a:t>73.0</a:t>
          </a:r>
          <a:r>
            <a:rPr kumimoji="1" lang="ja-JP" altLang="en-US" sz="1300">
              <a:latin typeface="ＭＳ Ｐゴシック"/>
            </a:rPr>
            <a:t>％）」、「市民会館（</a:t>
          </a:r>
          <a:r>
            <a:rPr kumimoji="1" lang="en-US" altLang="ja-JP" sz="1300">
              <a:latin typeface="ＭＳ Ｐゴシック"/>
            </a:rPr>
            <a:t>89.1</a:t>
          </a:r>
          <a:r>
            <a:rPr kumimoji="1" lang="ja-JP" altLang="en-US" sz="1300">
              <a:latin typeface="ＭＳ Ｐゴシック"/>
            </a:rPr>
            <a:t>％）」及び「庁舎（</a:t>
          </a:r>
          <a:r>
            <a:rPr kumimoji="1" lang="en-US" altLang="ja-JP" sz="1300">
              <a:latin typeface="ＭＳ Ｐゴシック"/>
            </a:rPr>
            <a:t>95.7</a:t>
          </a:r>
          <a:r>
            <a:rPr kumimoji="1" lang="ja-JP" altLang="en-US" sz="1300">
              <a:latin typeface="ＭＳ Ｐゴシック"/>
            </a:rPr>
            <a:t>％）」の３施設であり、いずれも全国平均及び県平均を大きく上回っている。このほかで全国平均を上回っている施設は、「体育館・プール（</a:t>
          </a:r>
          <a:r>
            <a:rPr kumimoji="1" lang="en-US" altLang="ja-JP" sz="1300">
              <a:latin typeface="ＭＳ Ｐゴシック"/>
            </a:rPr>
            <a:t>80.8</a:t>
          </a:r>
          <a:r>
            <a:rPr kumimoji="1" lang="ja-JP" altLang="en-US" sz="1300">
              <a:latin typeface="ＭＳ Ｐゴシック"/>
            </a:rPr>
            <a:t>％）」、「保健センター（</a:t>
          </a:r>
          <a:r>
            <a:rPr kumimoji="1" lang="en-US" altLang="ja-JP" sz="1300">
              <a:latin typeface="ＭＳ Ｐゴシック"/>
            </a:rPr>
            <a:t>60.0</a:t>
          </a:r>
          <a:r>
            <a:rPr kumimoji="1" lang="ja-JP" altLang="en-US" sz="1300">
              <a:latin typeface="ＭＳ Ｐゴシック"/>
            </a:rPr>
            <a:t>％）」及び「消防施設（</a:t>
          </a:r>
          <a:r>
            <a:rPr kumimoji="1" lang="en-US" altLang="ja-JP" sz="1300">
              <a:latin typeface="ＭＳ Ｐゴシック"/>
            </a:rPr>
            <a:t>85.5</a:t>
          </a:r>
          <a:r>
            <a:rPr kumimoji="1" lang="ja-JP" altLang="en-US" sz="1300">
              <a:latin typeface="ＭＳ Ｐゴシック"/>
            </a:rPr>
            <a:t>％）」である。また、県平均を上回っている施設は、「一般廃棄物処理施設（</a:t>
          </a:r>
          <a:r>
            <a:rPr kumimoji="1" lang="en-US" altLang="ja-JP" sz="1300">
              <a:latin typeface="ＭＳ Ｐゴシック"/>
            </a:rPr>
            <a:t>54.7</a:t>
          </a:r>
          <a:r>
            <a:rPr kumimoji="1" lang="ja-JP" altLang="en-US" sz="1300">
              <a:latin typeface="ＭＳ Ｐゴシック"/>
            </a:rPr>
            <a:t>％）」、「体育館・プール」、「保健センター」及び「消防施設」である。一方で、「図書館（</a:t>
          </a:r>
          <a:r>
            <a:rPr kumimoji="1" lang="en-US" altLang="ja-JP" sz="1300">
              <a:latin typeface="ＭＳ Ｐゴシック"/>
            </a:rPr>
            <a:t>42.0</a:t>
          </a:r>
          <a:r>
            <a:rPr kumimoji="1" lang="ja-JP" altLang="en-US" sz="1300">
              <a:latin typeface="ＭＳ Ｐゴシック"/>
            </a:rPr>
            <a:t>％）」は全国平均及び県平均を下回っている。</a:t>
          </a:r>
        </a:p>
        <a:p>
          <a:r>
            <a:rPr kumimoji="1" lang="ja-JP" altLang="en-US" sz="1300">
              <a:latin typeface="ＭＳ Ｐゴシック"/>
            </a:rPr>
            <a:t>　平均一人当たり面積が類似団体内１位となっている施設はないが、全国平均及び県平均を上回っている施設は「図書館（</a:t>
          </a:r>
          <a:r>
            <a:rPr kumimoji="1" lang="en-US" altLang="ja-JP" sz="1300">
              <a:latin typeface="ＭＳ Ｐゴシック"/>
            </a:rPr>
            <a:t>0.087㎡</a:t>
          </a:r>
          <a:r>
            <a:rPr kumimoji="1" lang="ja-JP" altLang="en-US" sz="1300">
              <a:latin typeface="ＭＳ Ｐゴシック"/>
            </a:rPr>
            <a:t>）」及び「福祉施設（</a:t>
          </a:r>
          <a:r>
            <a:rPr kumimoji="1" lang="en-US" altLang="ja-JP" sz="1300">
              <a:latin typeface="ＭＳ Ｐゴシック"/>
            </a:rPr>
            <a:t>0.192㎡</a:t>
          </a:r>
          <a:r>
            <a:rPr kumimoji="1" lang="ja-JP" altLang="en-US" sz="1300">
              <a:latin typeface="ＭＳ Ｐゴシック"/>
            </a:rPr>
            <a:t>）」の２施設である。一方で全国平均及び県平均をともに下回っている施設は「一般廃棄物処理施設（</a:t>
          </a:r>
          <a:r>
            <a:rPr kumimoji="1" lang="en-US" altLang="ja-JP" sz="1300">
              <a:latin typeface="ＭＳ Ｐゴシック"/>
            </a:rPr>
            <a:t>11.465</a:t>
          </a:r>
          <a:r>
            <a:rPr kumimoji="1" lang="ja-JP" altLang="en-US" sz="1300">
              <a:latin typeface="ＭＳ Ｐゴシック"/>
            </a:rPr>
            <a:t>㎡）」、「消防施設（</a:t>
          </a:r>
          <a:r>
            <a:rPr kumimoji="1" lang="en-US" altLang="ja-JP" sz="1300">
              <a:latin typeface="ＭＳ Ｐゴシック"/>
            </a:rPr>
            <a:t>0.025㎡</a:t>
          </a:r>
          <a:r>
            <a:rPr kumimoji="1" lang="ja-JP" altLang="en-US" sz="1300">
              <a:latin typeface="ＭＳ Ｐゴシック"/>
            </a:rPr>
            <a:t>）」及び「庁舎（</a:t>
          </a:r>
          <a:r>
            <a:rPr kumimoji="1" lang="en-US" altLang="ja-JP" sz="1300">
              <a:latin typeface="ＭＳ Ｐゴシック"/>
            </a:rPr>
            <a:t>0.147㎡</a:t>
          </a:r>
          <a:r>
            <a:rPr kumimoji="1" lang="ja-JP" altLang="en-US" sz="1300">
              <a:latin typeface="ＭＳ Ｐゴシック"/>
            </a:rPr>
            <a:t>）」の３施設である。</a:t>
          </a: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岐阜県垂井町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28,074
27,310
57.09
9,100,854
8,419,545
566,674
6,071,573
4,874,268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13.9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j-ea"/>
              <a:ea typeface="+mj-ea"/>
              <a:cs typeface="+mn-cs"/>
            </a:rPr>
            <a:t>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年度における当町の財政力指数（</a:t>
          </a:r>
          <a:r>
            <a:rPr kumimoji="1" lang="en-US" altLang="ja-JP" sz="1300">
              <a:solidFill>
                <a:schemeClr val="dk1"/>
              </a:solidFill>
              <a:effectLst/>
              <a:latin typeface="+mj-ea"/>
              <a:ea typeface="+mj-ea"/>
              <a:cs typeface="+mn-cs"/>
            </a:rPr>
            <a:t>0.71</a:t>
          </a:r>
          <a:r>
            <a:rPr kumimoji="1" lang="ja-JP" altLang="ja-JP" sz="1300">
              <a:solidFill>
                <a:schemeClr val="dk1"/>
              </a:solidFill>
              <a:effectLst/>
              <a:latin typeface="+mj-ea"/>
              <a:ea typeface="+mj-ea"/>
              <a:cs typeface="+mn-cs"/>
            </a:rPr>
            <a:t>）は、全国平均（</a:t>
          </a:r>
          <a:r>
            <a:rPr kumimoji="1" lang="en-US" altLang="ja-JP" sz="1300">
              <a:solidFill>
                <a:schemeClr val="dk1"/>
              </a:solidFill>
              <a:effectLst/>
              <a:latin typeface="+mj-ea"/>
              <a:ea typeface="+mj-ea"/>
              <a:cs typeface="+mn-cs"/>
            </a:rPr>
            <a:t>0.50</a:t>
          </a:r>
          <a:r>
            <a:rPr kumimoji="1" lang="ja-JP" altLang="ja-JP" sz="1300">
              <a:solidFill>
                <a:schemeClr val="dk1"/>
              </a:solidFill>
              <a:effectLst/>
              <a:latin typeface="+mj-ea"/>
              <a:ea typeface="+mj-ea"/>
              <a:cs typeface="+mn-cs"/>
            </a:rPr>
            <a:t>）及び県平均（</a:t>
          </a:r>
          <a:r>
            <a:rPr kumimoji="1" lang="en-US" altLang="ja-JP" sz="1300">
              <a:solidFill>
                <a:schemeClr val="dk1"/>
              </a:solidFill>
              <a:effectLst/>
              <a:latin typeface="+mj-ea"/>
              <a:ea typeface="+mj-ea"/>
              <a:cs typeface="+mn-cs"/>
            </a:rPr>
            <a:t>0.58</a:t>
          </a:r>
          <a:r>
            <a:rPr kumimoji="1" lang="ja-JP" altLang="ja-JP" sz="1300">
              <a:solidFill>
                <a:schemeClr val="dk1"/>
              </a:solidFill>
              <a:effectLst/>
              <a:latin typeface="+mj-ea"/>
              <a:ea typeface="+mj-ea"/>
              <a:cs typeface="+mn-cs"/>
            </a:rPr>
            <a:t>）をいずれも上回っている。併せて、毎年、</a:t>
          </a:r>
          <a:r>
            <a:rPr kumimoji="1" lang="en-US" altLang="ja-JP" sz="1300">
              <a:solidFill>
                <a:schemeClr val="dk1"/>
              </a:solidFill>
              <a:effectLst/>
              <a:latin typeface="+mj-ea"/>
              <a:ea typeface="+mj-ea"/>
              <a:cs typeface="+mn-cs"/>
            </a:rPr>
            <a:t>0.70</a:t>
          </a:r>
          <a:r>
            <a:rPr kumimoji="1" lang="ja-JP" altLang="ja-JP" sz="1300">
              <a:solidFill>
                <a:schemeClr val="dk1"/>
              </a:solidFill>
              <a:effectLst/>
              <a:latin typeface="+mj-ea"/>
              <a:ea typeface="+mj-ea"/>
              <a:cs typeface="+mn-cs"/>
            </a:rPr>
            <a:t>前後を維持している。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しかしながら、法人町民税は特定の企業の業績により税収が左右される傾向にあり、今後の財政健全化維持のためには、使用料、手数料の見直し等も含め、自主財源の確保を図る必要がある。</a:t>
          </a:r>
          <a:endParaRPr lang="ja-JP" altLang="ja-JP" sz="1300">
            <a:effectLst/>
            <a:latin typeface="+mj-ea"/>
            <a:ea typeface="+mj-ea"/>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45</xdr:row>
      <xdr:rowOff>28122</xdr:rowOff>
    </xdr:to>
    <xdr:cxnSp macro="">
      <xdr:nvCxnSpPr>
        <xdr:cNvPr id="65" name="直線コネクタ 64"/>
        <xdr:cNvCxnSpPr/>
      </xdr:nvCxnSpPr>
      <xdr:spPr>
        <a:xfrm flipV="1">
          <a:off x="4953000" y="61749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92528</xdr:rowOff>
    </xdr:from>
    <xdr:to>
      <xdr:col>7</xdr:col>
      <xdr:colOff>152400</xdr:colOff>
      <xdr:row>40</xdr:row>
      <xdr:rowOff>109765</xdr:rowOff>
    </xdr:to>
    <xdr:cxnSp macro="">
      <xdr:nvCxnSpPr>
        <xdr:cNvPr id="70" name="直線コネクタ 69"/>
        <xdr:cNvCxnSpPr/>
      </xdr:nvCxnSpPr>
      <xdr:spPr>
        <a:xfrm>
          <a:off x="4114800" y="69505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99984</xdr:rowOff>
    </xdr:from>
    <xdr:ext cx="762000" cy="259045"/>
    <xdr:sp macro="" textlink="">
      <xdr:nvSpPr>
        <xdr:cNvPr id="71" name="財政力平均値テキスト"/>
        <xdr:cNvSpPr txBox="1"/>
      </xdr:nvSpPr>
      <xdr:spPr>
        <a:xfrm>
          <a:off x="5041900" y="695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72" name="フローチャート : 判断 71"/>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92528</xdr:rowOff>
    </xdr:from>
    <xdr:to>
      <xdr:col>6</xdr:col>
      <xdr:colOff>0</xdr:colOff>
      <xdr:row>40</xdr:row>
      <xdr:rowOff>127000</xdr:rowOff>
    </xdr:to>
    <xdr:cxnSp macro="">
      <xdr:nvCxnSpPr>
        <xdr:cNvPr id="73" name="直線コネクタ 72"/>
        <xdr:cNvCxnSpPr/>
      </xdr:nvCxnSpPr>
      <xdr:spPr>
        <a:xfrm flipV="1">
          <a:off x="3225800" y="69505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145143</xdr:rowOff>
    </xdr:from>
    <xdr:to>
      <xdr:col>6</xdr:col>
      <xdr:colOff>50800</xdr:colOff>
      <xdr:row>41</xdr:row>
      <xdr:rowOff>75293</xdr:rowOff>
    </xdr:to>
    <xdr:sp macro="" textlink="">
      <xdr:nvSpPr>
        <xdr:cNvPr id="74" name="フローチャート : 判断 73"/>
        <xdr:cNvSpPr/>
      </xdr:nvSpPr>
      <xdr:spPr>
        <a:xfrm>
          <a:off x="4064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60070</xdr:rowOff>
    </xdr:from>
    <xdr:ext cx="736600" cy="259045"/>
    <xdr:sp macro="" textlink="">
      <xdr:nvSpPr>
        <xdr:cNvPr id="75" name="テキスト ボックス 74"/>
        <xdr:cNvSpPr txBox="1"/>
      </xdr:nvSpPr>
      <xdr:spPr>
        <a:xfrm>
          <a:off x="3733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161472</xdr:rowOff>
    </xdr:to>
    <xdr:cxnSp macro="">
      <xdr:nvCxnSpPr>
        <xdr:cNvPr id="76" name="直線コネクタ 75"/>
        <xdr:cNvCxnSpPr/>
      </xdr:nvCxnSpPr>
      <xdr:spPr>
        <a:xfrm flipV="1">
          <a:off x="2336800" y="69850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7" name="フローチャート :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8" name="テキスト ボックス 77"/>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161472</xdr:rowOff>
    </xdr:from>
    <xdr:to>
      <xdr:col>3</xdr:col>
      <xdr:colOff>279400</xdr:colOff>
      <xdr:row>40</xdr:row>
      <xdr:rowOff>161472</xdr:rowOff>
    </xdr:to>
    <xdr:cxnSp macro="">
      <xdr:nvCxnSpPr>
        <xdr:cNvPr id="79" name="直線コネクタ 78"/>
        <xdr:cNvCxnSpPr/>
      </xdr:nvCxnSpPr>
      <xdr:spPr>
        <a:xfrm>
          <a:off x="1447800" y="7019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81" name="テキスト ボックス 80"/>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93435</xdr:rowOff>
    </xdr:from>
    <xdr:to>
      <xdr:col>2</xdr:col>
      <xdr:colOff>127000</xdr:colOff>
      <xdr:row>41</xdr:row>
      <xdr:rowOff>23585</xdr:rowOff>
    </xdr:to>
    <xdr:sp macro="" textlink="">
      <xdr:nvSpPr>
        <xdr:cNvPr id="82" name="フローチャート : 判断 81"/>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33762</xdr:rowOff>
    </xdr:from>
    <xdr:ext cx="762000" cy="259045"/>
    <xdr:sp macro="" textlink="">
      <xdr:nvSpPr>
        <xdr:cNvPr id="83" name="テキスト ボックス 82"/>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58965</xdr:rowOff>
    </xdr:from>
    <xdr:to>
      <xdr:col>7</xdr:col>
      <xdr:colOff>203200</xdr:colOff>
      <xdr:row>40</xdr:row>
      <xdr:rowOff>160565</xdr:rowOff>
    </xdr:to>
    <xdr:sp macro="" textlink="">
      <xdr:nvSpPr>
        <xdr:cNvPr id="89" name="円/楕円 88"/>
        <xdr:cNvSpPr/>
      </xdr:nvSpPr>
      <xdr:spPr>
        <a:xfrm>
          <a:off x="49022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75492</xdr:rowOff>
    </xdr:from>
    <xdr:ext cx="762000" cy="259045"/>
    <xdr:sp macro="" textlink="">
      <xdr:nvSpPr>
        <xdr:cNvPr id="90" name="財政力該当値テキスト"/>
        <xdr:cNvSpPr txBox="1"/>
      </xdr:nvSpPr>
      <xdr:spPr>
        <a:xfrm>
          <a:off x="5041900" y="676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41728</xdr:rowOff>
    </xdr:from>
    <xdr:to>
      <xdr:col>6</xdr:col>
      <xdr:colOff>50800</xdr:colOff>
      <xdr:row>40</xdr:row>
      <xdr:rowOff>143328</xdr:rowOff>
    </xdr:to>
    <xdr:sp macro="" textlink="">
      <xdr:nvSpPr>
        <xdr:cNvPr id="91" name="円/楕円 90"/>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153505</xdr:rowOff>
    </xdr:from>
    <xdr:ext cx="736600" cy="259045"/>
    <xdr:sp macro="" textlink="">
      <xdr:nvSpPr>
        <xdr:cNvPr id="92" name="テキスト ボックス 91"/>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3" name="円/楕円 92"/>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4" name="テキスト ボックス 93"/>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110672</xdr:rowOff>
    </xdr:from>
    <xdr:to>
      <xdr:col>3</xdr:col>
      <xdr:colOff>330200</xdr:colOff>
      <xdr:row>41</xdr:row>
      <xdr:rowOff>40822</xdr:rowOff>
    </xdr:to>
    <xdr:sp macro="" textlink="">
      <xdr:nvSpPr>
        <xdr:cNvPr id="95" name="円/楕円 94"/>
        <xdr:cNvSpPr/>
      </xdr:nvSpPr>
      <xdr:spPr>
        <a:xfrm>
          <a:off x="2286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50999</xdr:rowOff>
    </xdr:from>
    <xdr:ext cx="762000" cy="259045"/>
    <xdr:sp macro="" textlink="">
      <xdr:nvSpPr>
        <xdr:cNvPr id="96" name="テキスト ボックス 95"/>
        <xdr:cNvSpPr txBox="1"/>
      </xdr:nvSpPr>
      <xdr:spPr>
        <a:xfrm>
          <a:off x="1955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110672</xdr:rowOff>
    </xdr:from>
    <xdr:to>
      <xdr:col>2</xdr:col>
      <xdr:colOff>127000</xdr:colOff>
      <xdr:row>41</xdr:row>
      <xdr:rowOff>40822</xdr:rowOff>
    </xdr:to>
    <xdr:sp macro="" textlink="">
      <xdr:nvSpPr>
        <xdr:cNvPr id="97" name="円/楕円 96"/>
        <xdr:cNvSpPr/>
      </xdr:nvSpPr>
      <xdr:spPr>
        <a:xfrm>
          <a:off x="1397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25599</xdr:rowOff>
    </xdr:from>
    <xdr:ext cx="762000" cy="259045"/>
    <xdr:sp macro="" textlink="">
      <xdr:nvSpPr>
        <xdr:cNvPr id="98" name="テキスト ボックス 97"/>
        <xdr:cNvSpPr txBox="1"/>
      </xdr:nvSpPr>
      <xdr:spPr>
        <a:xfrm>
          <a:off x="1066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年度における当町の経常収支比率（</a:t>
          </a:r>
          <a:r>
            <a:rPr kumimoji="1" lang="en-US" altLang="ja-JP" sz="1300">
              <a:solidFill>
                <a:schemeClr val="dk1"/>
              </a:solidFill>
              <a:effectLst/>
              <a:latin typeface="+mj-ea"/>
              <a:ea typeface="+mj-ea"/>
              <a:cs typeface="+mn-cs"/>
            </a:rPr>
            <a:t>77.8</a:t>
          </a:r>
          <a:r>
            <a:rPr kumimoji="1" lang="ja-JP" altLang="ja-JP" sz="1300">
              <a:solidFill>
                <a:schemeClr val="dk1"/>
              </a:solidFill>
              <a:effectLst/>
              <a:latin typeface="+mj-ea"/>
              <a:ea typeface="+mj-ea"/>
              <a:cs typeface="+mn-cs"/>
            </a:rPr>
            <a:t>％）は、前年度から</a:t>
          </a:r>
          <a:r>
            <a:rPr kumimoji="1" lang="en-US" altLang="ja-JP" sz="1300">
              <a:solidFill>
                <a:schemeClr val="dk1"/>
              </a:solidFill>
              <a:effectLst/>
              <a:latin typeface="+mj-ea"/>
              <a:ea typeface="+mj-ea"/>
              <a:cs typeface="+mn-cs"/>
            </a:rPr>
            <a:t>4.4</a:t>
          </a:r>
          <a:r>
            <a:rPr kumimoji="1" lang="ja-JP" altLang="ja-JP" sz="1300">
              <a:solidFill>
                <a:schemeClr val="dk1"/>
              </a:solidFill>
              <a:effectLst/>
              <a:latin typeface="+mj-ea"/>
              <a:ea typeface="+mj-ea"/>
              <a:cs typeface="+mn-cs"/>
            </a:rPr>
            <a:t>ポイント下がり、全国平均（</a:t>
          </a:r>
          <a:r>
            <a:rPr kumimoji="1" lang="en-US" altLang="ja-JP" sz="1300">
              <a:solidFill>
                <a:schemeClr val="dk1"/>
              </a:solidFill>
              <a:effectLst/>
              <a:latin typeface="+mj-ea"/>
              <a:ea typeface="+mj-ea"/>
              <a:cs typeface="+mn-cs"/>
            </a:rPr>
            <a:t>90.0</a:t>
          </a:r>
          <a:r>
            <a:rPr kumimoji="1" lang="ja-JP" altLang="ja-JP" sz="1300">
              <a:solidFill>
                <a:schemeClr val="dk1"/>
              </a:solidFill>
              <a:effectLst/>
              <a:latin typeface="+mj-ea"/>
              <a:ea typeface="+mj-ea"/>
              <a:cs typeface="+mn-cs"/>
            </a:rPr>
            <a:t>％）及び県平均（</a:t>
          </a:r>
          <a:r>
            <a:rPr kumimoji="1" lang="en-US" altLang="ja-JP" sz="1300">
              <a:solidFill>
                <a:schemeClr val="dk1"/>
              </a:solidFill>
              <a:effectLst/>
              <a:latin typeface="+mj-ea"/>
              <a:ea typeface="+mj-ea"/>
              <a:cs typeface="+mn-cs"/>
            </a:rPr>
            <a:t>85.1</a:t>
          </a:r>
          <a:r>
            <a:rPr kumimoji="1" lang="ja-JP" altLang="ja-JP" sz="1300">
              <a:solidFill>
                <a:schemeClr val="dk1"/>
              </a:solidFill>
              <a:effectLst/>
              <a:latin typeface="+mj-ea"/>
              <a:ea typeface="+mj-ea"/>
              <a:cs typeface="+mn-cs"/>
            </a:rPr>
            <a:t>％）をいずれも下回った。</a:t>
          </a:r>
          <a:endParaRPr lang="ja-JP" altLang="ja-JP" sz="1300">
            <a:effectLst/>
            <a:latin typeface="+mj-ea"/>
            <a:ea typeface="+mj-ea"/>
          </a:endParaRPr>
        </a:p>
        <a:p>
          <a:r>
            <a:rPr kumimoji="1" lang="ja-JP" altLang="ja-JP" sz="1300">
              <a:solidFill>
                <a:schemeClr val="dk1"/>
              </a:solidFill>
              <a:effectLst/>
              <a:latin typeface="+mj-ea"/>
              <a:ea typeface="+mj-ea"/>
              <a:cs typeface="+mn-cs"/>
            </a:rPr>
            <a:t>　これは、歳入では地方消費税交付金などの経常一般財源が増加し、一方の歳出では公債費の支出が減少したことが主な要因として考えられる。</a:t>
          </a:r>
          <a:endParaRPr lang="ja-JP" altLang="ja-JP" sz="1300">
            <a:effectLst/>
            <a:latin typeface="+mj-ea"/>
            <a:ea typeface="+mj-ea"/>
          </a:endParaRPr>
        </a:p>
        <a:p>
          <a:r>
            <a:rPr kumimoji="1" lang="ja-JP" altLang="ja-JP" sz="1300">
              <a:solidFill>
                <a:schemeClr val="dk1"/>
              </a:solidFill>
              <a:effectLst/>
              <a:latin typeface="+mj-ea"/>
              <a:ea typeface="+mj-ea"/>
              <a:cs typeface="+mn-cs"/>
            </a:rPr>
            <a:t>　今後も引き続き</a:t>
          </a:r>
          <a:r>
            <a:rPr kumimoji="1" lang="en-US" altLang="ja-JP" sz="1300">
              <a:solidFill>
                <a:schemeClr val="dk1"/>
              </a:solidFill>
              <a:effectLst/>
              <a:latin typeface="+mj-ea"/>
              <a:ea typeface="+mj-ea"/>
              <a:cs typeface="+mn-cs"/>
            </a:rPr>
            <a:t>80</a:t>
          </a:r>
          <a:r>
            <a:rPr kumimoji="1" lang="ja-JP" altLang="ja-JP" sz="1300">
              <a:solidFill>
                <a:schemeClr val="dk1"/>
              </a:solidFill>
              <a:effectLst/>
              <a:latin typeface="+mj-ea"/>
              <a:ea typeface="+mj-ea"/>
              <a:cs typeface="+mn-cs"/>
            </a:rPr>
            <a:t>％未満を維持していくためにも、公共下水道事業特別会計への繰出金、不破消防組合に対する分担金を抑制するなど、さらなる経常的経費の削減に努めていく必要がある。</a:t>
          </a:r>
          <a:endParaRPr kumimoji="1" lang="ja-JP" altLang="en-US" sz="1300">
            <a:latin typeface="+mj-ea"/>
            <a:ea typeface="+mj-ea"/>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116332</xdr:rowOff>
    </xdr:to>
    <xdr:cxnSp macro="">
      <xdr:nvCxnSpPr>
        <xdr:cNvPr id="126" name="直線コネクタ 125"/>
        <xdr:cNvCxnSpPr/>
      </xdr:nvCxnSpPr>
      <xdr:spPr>
        <a:xfrm flipV="1">
          <a:off x="4953000" y="10075926"/>
          <a:ext cx="0" cy="1356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88409</xdr:rowOff>
    </xdr:from>
    <xdr:ext cx="762000" cy="259045"/>
    <xdr:sp macro="" textlink="">
      <xdr:nvSpPr>
        <xdr:cNvPr id="127" name="財政構造の弾力性最小値テキスト"/>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7</xdr:col>
      <xdr:colOff>63500</xdr:colOff>
      <xdr:row>66</xdr:row>
      <xdr:rowOff>116332</xdr:rowOff>
    </xdr:from>
    <xdr:to>
      <xdr:col>7</xdr:col>
      <xdr:colOff>241300</xdr:colOff>
      <xdr:row>66</xdr:row>
      <xdr:rowOff>116332</xdr:rowOff>
    </xdr:to>
    <xdr:cxnSp macro="">
      <xdr:nvCxnSpPr>
        <xdr:cNvPr id="128" name="直線コネクタ 127"/>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160528</xdr:rowOff>
    </xdr:from>
    <xdr:to>
      <xdr:col>7</xdr:col>
      <xdr:colOff>152400</xdr:colOff>
      <xdr:row>62</xdr:row>
      <xdr:rowOff>29972</xdr:rowOff>
    </xdr:to>
    <xdr:cxnSp macro="">
      <xdr:nvCxnSpPr>
        <xdr:cNvPr id="131" name="直線コネクタ 130"/>
        <xdr:cNvCxnSpPr/>
      </xdr:nvCxnSpPr>
      <xdr:spPr>
        <a:xfrm flipV="1">
          <a:off x="4114800" y="10447528"/>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71899</xdr:rowOff>
    </xdr:from>
    <xdr:ext cx="762000" cy="259045"/>
    <xdr:sp macro="" textlink="">
      <xdr:nvSpPr>
        <xdr:cNvPr id="132" name="財政構造の弾力性平均値テキスト"/>
        <xdr:cNvSpPr txBox="1"/>
      </xdr:nvSpPr>
      <xdr:spPr>
        <a:xfrm>
          <a:off x="5041900" y="10701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33" name="フローチャート : 判断 132"/>
        <xdr:cNvSpPr/>
      </xdr:nvSpPr>
      <xdr:spPr>
        <a:xfrm>
          <a:off x="49022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29972</xdr:rowOff>
    </xdr:from>
    <xdr:to>
      <xdr:col>6</xdr:col>
      <xdr:colOff>0</xdr:colOff>
      <xdr:row>62</xdr:row>
      <xdr:rowOff>92710</xdr:rowOff>
    </xdr:to>
    <xdr:cxnSp macro="">
      <xdr:nvCxnSpPr>
        <xdr:cNvPr id="134" name="直線コネクタ 133"/>
        <xdr:cNvCxnSpPr/>
      </xdr:nvCxnSpPr>
      <xdr:spPr>
        <a:xfrm flipV="1">
          <a:off x="3225800" y="1065987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5" name="フローチャート : 判断 134"/>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36" name="テキスト ボックス 135"/>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73406</xdr:rowOff>
    </xdr:from>
    <xdr:to>
      <xdr:col>4</xdr:col>
      <xdr:colOff>482600</xdr:colOff>
      <xdr:row>62</xdr:row>
      <xdr:rowOff>92710</xdr:rowOff>
    </xdr:to>
    <xdr:cxnSp macro="">
      <xdr:nvCxnSpPr>
        <xdr:cNvPr id="137" name="直線コネクタ 136"/>
        <xdr:cNvCxnSpPr/>
      </xdr:nvCxnSpPr>
      <xdr:spPr>
        <a:xfrm>
          <a:off x="2336800" y="1070330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143256</xdr:rowOff>
    </xdr:from>
    <xdr:to>
      <xdr:col>4</xdr:col>
      <xdr:colOff>533400</xdr:colOff>
      <xdr:row>63</xdr:row>
      <xdr:rowOff>73406</xdr:rowOff>
    </xdr:to>
    <xdr:sp macro="" textlink="">
      <xdr:nvSpPr>
        <xdr:cNvPr id="138" name="フローチャート : 判断 137"/>
        <xdr:cNvSpPr/>
      </xdr:nvSpPr>
      <xdr:spPr>
        <a:xfrm>
          <a:off x="3175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58183</xdr:rowOff>
    </xdr:from>
    <xdr:ext cx="762000" cy="259045"/>
    <xdr:sp macro="" textlink="">
      <xdr:nvSpPr>
        <xdr:cNvPr id="139" name="テキスト ボックス 138"/>
        <xdr:cNvSpPr txBox="1"/>
      </xdr:nvSpPr>
      <xdr:spPr>
        <a:xfrm>
          <a:off x="2844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119380</xdr:rowOff>
    </xdr:from>
    <xdr:to>
      <xdr:col>3</xdr:col>
      <xdr:colOff>279400</xdr:colOff>
      <xdr:row>62</xdr:row>
      <xdr:rowOff>73406</xdr:rowOff>
    </xdr:to>
    <xdr:cxnSp macro="">
      <xdr:nvCxnSpPr>
        <xdr:cNvPr id="140" name="直線コネクタ 139"/>
        <xdr:cNvCxnSpPr/>
      </xdr:nvCxnSpPr>
      <xdr:spPr>
        <a:xfrm>
          <a:off x="1447800" y="1057783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10414</xdr:rowOff>
    </xdr:from>
    <xdr:to>
      <xdr:col>3</xdr:col>
      <xdr:colOff>330200</xdr:colOff>
      <xdr:row>63</xdr:row>
      <xdr:rowOff>112014</xdr:rowOff>
    </xdr:to>
    <xdr:sp macro="" textlink="">
      <xdr:nvSpPr>
        <xdr:cNvPr id="141" name="フローチャート : 判断 140"/>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96791</xdr:rowOff>
    </xdr:from>
    <xdr:ext cx="762000" cy="259045"/>
    <xdr:sp macro="" textlink="">
      <xdr:nvSpPr>
        <xdr:cNvPr id="142" name="テキスト ボックス 141"/>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3" name="フローチャート :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4" name="テキスト ボックス 143"/>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109728</xdr:rowOff>
    </xdr:from>
    <xdr:to>
      <xdr:col>7</xdr:col>
      <xdr:colOff>203200</xdr:colOff>
      <xdr:row>61</xdr:row>
      <xdr:rowOff>39878</xdr:rowOff>
    </xdr:to>
    <xdr:sp macro="" textlink="">
      <xdr:nvSpPr>
        <xdr:cNvPr id="150" name="円/楕円 149"/>
        <xdr:cNvSpPr/>
      </xdr:nvSpPr>
      <xdr:spPr>
        <a:xfrm>
          <a:off x="49022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126255</xdr:rowOff>
    </xdr:from>
    <xdr:ext cx="762000" cy="259045"/>
    <xdr:sp macro="" textlink="">
      <xdr:nvSpPr>
        <xdr:cNvPr id="151" name="財政構造の弾力性該当値テキスト"/>
        <xdr:cNvSpPr txBox="1"/>
      </xdr:nvSpPr>
      <xdr:spPr>
        <a:xfrm>
          <a:off x="5041900" y="1024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150622</xdr:rowOff>
    </xdr:from>
    <xdr:to>
      <xdr:col>6</xdr:col>
      <xdr:colOff>50800</xdr:colOff>
      <xdr:row>62</xdr:row>
      <xdr:rowOff>80772</xdr:rowOff>
    </xdr:to>
    <xdr:sp macro="" textlink="">
      <xdr:nvSpPr>
        <xdr:cNvPr id="152" name="円/楕円 151"/>
        <xdr:cNvSpPr/>
      </xdr:nvSpPr>
      <xdr:spPr>
        <a:xfrm>
          <a:off x="4064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90949</xdr:rowOff>
    </xdr:from>
    <xdr:ext cx="736600" cy="259045"/>
    <xdr:sp macro="" textlink="">
      <xdr:nvSpPr>
        <xdr:cNvPr id="153" name="テキスト ボックス 152"/>
        <xdr:cNvSpPr txBox="1"/>
      </xdr:nvSpPr>
      <xdr:spPr>
        <a:xfrm>
          <a:off x="3733800" y="1037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41910</xdr:rowOff>
    </xdr:from>
    <xdr:to>
      <xdr:col>4</xdr:col>
      <xdr:colOff>533400</xdr:colOff>
      <xdr:row>62</xdr:row>
      <xdr:rowOff>143510</xdr:rowOff>
    </xdr:to>
    <xdr:sp macro="" textlink="">
      <xdr:nvSpPr>
        <xdr:cNvPr id="154" name="円/楕円 153"/>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153687</xdr:rowOff>
    </xdr:from>
    <xdr:ext cx="762000" cy="259045"/>
    <xdr:sp macro="" textlink="">
      <xdr:nvSpPr>
        <xdr:cNvPr id="155" name="テキスト ボックス 154"/>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22606</xdr:rowOff>
    </xdr:from>
    <xdr:to>
      <xdr:col>3</xdr:col>
      <xdr:colOff>330200</xdr:colOff>
      <xdr:row>62</xdr:row>
      <xdr:rowOff>124206</xdr:rowOff>
    </xdr:to>
    <xdr:sp macro="" textlink="">
      <xdr:nvSpPr>
        <xdr:cNvPr id="156" name="円/楕円 155"/>
        <xdr:cNvSpPr/>
      </xdr:nvSpPr>
      <xdr:spPr>
        <a:xfrm>
          <a:off x="2286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134383</xdr:rowOff>
    </xdr:from>
    <xdr:ext cx="762000" cy="259045"/>
    <xdr:sp macro="" textlink="">
      <xdr:nvSpPr>
        <xdr:cNvPr id="157" name="テキスト ボックス 156"/>
        <xdr:cNvSpPr txBox="1"/>
      </xdr:nvSpPr>
      <xdr:spPr>
        <a:xfrm>
          <a:off x="1955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68580</xdr:rowOff>
    </xdr:from>
    <xdr:to>
      <xdr:col>2</xdr:col>
      <xdr:colOff>127000</xdr:colOff>
      <xdr:row>61</xdr:row>
      <xdr:rowOff>170180</xdr:rowOff>
    </xdr:to>
    <xdr:sp macro="" textlink="">
      <xdr:nvSpPr>
        <xdr:cNvPr id="158" name="円/楕円 157"/>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8907</xdr:rowOff>
    </xdr:from>
    <xdr:ext cx="762000" cy="259045"/>
    <xdr:sp macro="" textlink="">
      <xdr:nvSpPr>
        <xdr:cNvPr id="159" name="テキスト ボックス 158"/>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[103,714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121,023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年度における当町の人口１人当たり人件費・物件費等決算額（</a:t>
          </a:r>
          <a:r>
            <a:rPr kumimoji="1" lang="en-US" altLang="ja-JP" sz="1300">
              <a:solidFill>
                <a:schemeClr val="dk1"/>
              </a:solidFill>
              <a:effectLst/>
              <a:latin typeface="+mj-ea"/>
              <a:ea typeface="+mj-ea"/>
              <a:cs typeface="+mn-cs"/>
            </a:rPr>
            <a:t>103,714</a:t>
          </a:r>
          <a:r>
            <a:rPr kumimoji="1" lang="ja-JP" altLang="ja-JP" sz="1300">
              <a:solidFill>
                <a:schemeClr val="dk1"/>
              </a:solidFill>
              <a:effectLst/>
              <a:latin typeface="+mj-ea"/>
              <a:ea typeface="+mj-ea"/>
              <a:cs typeface="+mn-cs"/>
            </a:rPr>
            <a:t>円）は、全国平均（</a:t>
          </a:r>
          <a:r>
            <a:rPr kumimoji="1" lang="en-US" altLang="ja-JP" sz="1300">
              <a:solidFill>
                <a:schemeClr val="dk1"/>
              </a:solidFill>
              <a:effectLst/>
              <a:latin typeface="+mj-ea"/>
              <a:ea typeface="+mj-ea"/>
              <a:cs typeface="+mn-cs"/>
            </a:rPr>
            <a:t>121,920</a:t>
          </a:r>
          <a:r>
            <a:rPr kumimoji="1" lang="ja-JP" altLang="ja-JP" sz="1300">
              <a:solidFill>
                <a:schemeClr val="dk1"/>
              </a:solidFill>
              <a:effectLst/>
              <a:latin typeface="+mj-ea"/>
              <a:ea typeface="+mj-ea"/>
              <a:cs typeface="+mn-cs"/>
            </a:rPr>
            <a:t>円）及び県平均（</a:t>
          </a:r>
          <a:r>
            <a:rPr kumimoji="1" lang="en-US" altLang="ja-JP" sz="1300">
              <a:solidFill>
                <a:schemeClr val="dk1"/>
              </a:solidFill>
              <a:effectLst/>
              <a:latin typeface="+mj-ea"/>
              <a:ea typeface="+mj-ea"/>
              <a:cs typeface="+mn-cs"/>
            </a:rPr>
            <a:t>121,023</a:t>
          </a:r>
          <a:r>
            <a:rPr kumimoji="1" lang="ja-JP" altLang="ja-JP" sz="1300">
              <a:solidFill>
                <a:schemeClr val="dk1"/>
              </a:solidFill>
              <a:effectLst/>
              <a:latin typeface="+mj-ea"/>
              <a:ea typeface="+mj-ea"/>
              <a:cs typeface="+mn-cs"/>
            </a:rPr>
            <a:t>円）を下回っている。　これは、「定員適正化計画」と比較して少ない職員数で業務を行っている結果であり、職員にとっては厳しい状況であるものと思われる。　</a:t>
          </a:r>
          <a:endParaRPr lang="ja-JP" altLang="ja-JP" sz="1300">
            <a:effectLst/>
            <a:latin typeface="+mj-ea"/>
            <a:ea typeface="+mj-ea"/>
          </a:endParaRPr>
        </a:p>
        <a:p>
          <a:r>
            <a:rPr kumimoji="1" lang="ja-JP" altLang="ja-JP" sz="1300">
              <a:solidFill>
                <a:schemeClr val="dk1"/>
              </a:solidFill>
              <a:effectLst/>
              <a:latin typeface="+mj-ea"/>
              <a:ea typeface="+mj-ea"/>
              <a:cs typeface="+mn-cs"/>
            </a:rPr>
            <a:t>　また、物件費については、コスト削減の意識が高まってきていることも要因として挙げられる。今後、各公共施設の老朽化により修繕・改修等が増加することが予測されるため、適切な修繕・改修等を進める必要がある。</a:t>
          </a:r>
          <a:endParaRPr lang="ja-JP" altLang="ja-JP" sz="1300">
            <a:effectLst/>
            <a:latin typeface="+mj-ea"/>
            <a:ea typeface="+mj-ea"/>
          </a:endParaRPr>
        </a:p>
        <a:p>
          <a:endParaRPr kumimoji="1" lang="ja-JP" altLang="en-US" sz="1300">
            <a:latin typeface="+mj-ea"/>
            <a:ea typeface="+mj-ea"/>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62858</xdr:rowOff>
    </xdr:from>
    <xdr:to>
      <xdr:col>7</xdr:col>
      <xdr:colOff>152400</xdr:colOff>
      <xdr:row>89</xdr:row>
      <xdr:rowOff>108221</xdr:rowOff>
    </xdr:to>
    <xdr:cxnSp macro="">
      <xdr:nvCxnSpPr>
        <xdr:cNvPr id="188" name="直線コネクタ 187"/>
        <xdr:cNvCxnSpPr/>
      </xdr:nvCxnSpPr>
      <xdr:spPr>
        <a:xfrm flipV="1">
          <a:off x="4953000" y="13950308"/>
          <a:ext cx="0" cy="1416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80298</xdr:rowOff>
    </xdr:from>
    <xdr:ext cx="762000" cy="259045"/>
    <xdr:sp macro="" textlink="">
      <xdr:nvSpPr>
        <xdr:cNvPr id="189" name="人件費・物件費等の状況最小値テキスト"/>
        <xdr:cNvSpPr txBox="1"/>
      </xdr:nvSpPr>
      <xdr:spPr>
        <a:xfrm>
          <a:off x="5041900" y="153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779,082</a:t>
          </a:r>
          <a:endParaRPr kumimoji="1" lang="ja-JP" altLang="en-US" sz="1000" b="1">
            <a:latin typeface="ＭＳ Ｐゴシック"/>
          </a:endParaRPr>
        </a:p>
      </xdr:txBody>
    </xdr:sp>
    <xdr:clientData/>
  </xdr:oneCellAnchor>
  <xdr:twoCellAnchor>
    <xdr:from>
      <xdr:col>7</xdr:col>
      <xdr:colOff>63500</xdr:colOff>
      <xdr:row>89</xdr:row>
      <xdr:rowOff>108221</xdr:rowOff>
    </xdr:from>
    <xdr:to>
      <xdr:col>7</xdr:col>
      <xdr:colOff>241300</xdr:colOff>
      <xdr:row>89</xdr:row>
      <xdr:rowOff>108221</xdr:rowOff>
    </xdr:to>
    <xdr:cxnSp macro="">
      <xdr:nvCxnSpPr>
        <xdr:cNvPr id="190" name="直線コネクタ 189"/>
        <xdr:cNvCxnSpPr/>
      </xdr:nvCxnSpPr>
      <xdr:spPr>
        <a:xfrm>
          <a:off x="4864100" y="153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149235</xdr:rowOff>
    </xdr:from>
    <xdr:ext cx="762000" cy="259045"/>
    <xdr:sp macro="" textlink="">
      <xdr:nvSpPr>
        <xdr:cNvPr id="191" name="人件費・物件費等の状況最大値テキスト"/>
        <xdr:cNvSpPr txBox="1"/>
      </xdr:nvSpPr>
      <xdr:spPr>
        <a:xfrm>
          <a:off x="5041900" y="1369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74,418</a:t>
          </a:r>
          <a:endParaRPr kumimoji="1" lang="ja-JP" altLang="en-US" sz="1000" b="1">
            <a:latin typeface="ＭＳ Ｐゴシック"/>
          </a:endParaRPr>
        </a:p>
      </xdr:txBody>
    </xdr:sp>
    <xdr:clientData/>
  </xdr:oneCellAnchor>
  <xdr:twoCellAnchor>
    <xdr:from>
      <xdr:col>7</xdr:col>
      <xdr:colOff>63500</xdr:colOff>
      <xdr:row>81</xdr:row>
      <xdr:rowOff>62858</xdr:rowOff>
    </xdr:from>
    <xdr:to>
      <xdr:col>7</xdr:col>
      <xdr:colOff>241300</xdr:colOff>
      <xdr:row>81</xdr:row>
      <xdr:rowOff>62858</xdr:rowOff>
    </xdr:to>
    <xdr:cxnSp macro="">
      <xdr:nvCxnSpPr>
        <xdr:cNvPr id="192" name="直線コネクタ 191"/>
        <xdr:cNvCxnSpPr/>
      </xdr:nvCxnSpPr>
      <xdr:spPr>
        <a:xfrm>
          <a:off x="4864100" y="1395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116852</xdr:rowOff>
    </xdr:from>
    <xdr:to>
      <xdr:col>7</xdr:col>
      <xdr:colOff>152400</xdr:colOff>
      <xdr:row>81</xdr:row>
      <xdr:rowOff>121768</xdr:rowOff>
    </xdr:to>
    <xdr:cxnSp macro="">
      <xdr:nvCxnSpPr>
        <xdr:cNvPr id="193" name="直線コネクタ 192"/>
        <xdr:cNvCxnSpPr/>
      </xdr:nvCxnSpPr>
      <xdr:spPr>
        <a:xfrm>
          <a:off x="4114800" y="14004302"/>
          <a:ext cx="8382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106545</xdr:rowOff>
    </xdr:from>
    <xdr:ext cx="762000" cy="259045"/>
    <xdr:sp macro="" textlink="">
      <xdr:nvSpPr>
        <xdr:cNvPr id="194" name="人件費・物件費等の状況平均値テキスト"/>
        <xdr:cNvSpPr txBox="1"/>
      </xdr:nvSpPr>
      <xdr:spPr>
        <a:xfrm>
          <a:off x="5041900" y="139939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128874</xdr:rowOff>
    </xdr:from>
    <xdr:to>
      <xdr:col>7</xdr:col>
      <xdr:colOff>203200</xdr:colOff>
      <xdr:row>82</xdr:row>
      <xdr:rowOff>59024</xdr:rowOff>
    </xdr:to>
    <xdr:sp macro="" textlink="">
      <xdr:nvSpPr>
        <xdr:cNvPr id="195" name="フローチャート : 判断 194"/>
        <xdr:cNvSpPr/>
      </xdr:nvSpPr>
      <xdr:spPr>
        <a:xfrm>
          <a:off x="4902200" y="140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100876</xdr:rowOff>
    </xdr:from>
    <xdr:to>
      <xdr:col>6</xdr:col>
      <xdr:colOff>0</xdr:colOff>
      <xdr:row>81</xdr:row>
      <xdr:rowOff>116852</xdr:rowOff>
    </xdr:to>
    <xdr:cxnSp macro="">
      <xdr:nvCxnSpPr>
        <xdr:cNvPr id="196" name="直線コネクタ 195"/>
        <xdr:cNvCxnSpPr/>
      </xdr:nvCxnSpPr>
      <xdr:spPr>
        <a:xfrm>
          <a:off x="3225800" y="13988326"/>
          <a:ext cx="889000" cy="1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94910</xdr:rowOff>
    </xdr:from>
    <xdr:to>
      <xdr:col>6</xdr:col>
      <xdr:colOff>50800</xdr:colOff>
      <xdr:row>82</xdr:row>
      <xdr:rowOff>25060</xdr:rowOff>
    </xdr:to>
    <xdr:sp macro="" textlink="">
      <xdr:nvSpPr>
        <xdr:cNvPr id="197" name="フローチャート : 判断 196"/>
        <xdr:cNvSpPr/>
      </xdr:nvSpPr>
      <xdr:spPr>
        <a:xfrm>
          <a:off x="4064000" y="139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9837</xdr:rowOff>
    </xdr:from>
    <xdr:ext cx="736600" cy="259045"/>
    <xdr:sp macro="" textlink="">
      <xdr:nvSpPr>
        <xdr:cNvPr id="198" name="テキスト ボックス 197"/>
        <xdr:cNvSpPr txBox="1"/>
      </xdr:nvSpPr>
      <xdr:spPr>
        <a:xfrm>
          <a:off x="3733800" y="140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100876</xdr:rowOff>
    </xdr:from>
    <xdr:to>
      <xdr:col>4</xdr:col>
      <xdr:colOff>482600</xdr:colOff>
      <xdr:row>81</xdr:row>
      <xdr:rowOff>105608</xdr:rowOff>
    </xdr:to>
    <xdr:cxnSp macro="">
      <xdr:nvCxnSpPr>
        <xdr:cNvPr id="199" name="直線コネクタ 198"/>
        <xdr:cNvCxnSpPr/>
      </xdr:nvCxnSpPr>
      <xdr:spPr>
        <a:xfrm flipV="1">
          <a:off x="2336800" y="13988326"/>
          <a:ext cx="88900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82800</xdr:rowOff>
    </xdr:from>
    <xdr:to>
      <xdr:col>4</xdr:col>
      <xdr:colOff>533400</xdr:colOff>
      <xdr:row>82</xdr:row>
      <xdr:rowOff>12950</xdr:rowOff>
    </xdr:to>
    <xdr:sp macro="" textlink="">
      <xdr:nvSpPr>
        <xdr:cNvPr id="200" name="フローチャート : 判断 199"/>
        <xdr:cNvSpPr/>
      </xdr:nvSpPr>
      <xdr:spPr>
        <a:xfrm>
          <a:off x="3175000" y="1397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169177</xdr:rowOff>
    </xdr:from>
    <xdr:ext cx="762000" cy="259045"/>
    <xdr:sp macro="" textlink="">
      <xdr:nvSpPr>
        <xdr:cNvPr id="201" name="テキスト ボックス 200"/>
        <xdr:cNvSpPr txBox="1"/>
      </xdr:nvSpPr>
      <xdr:spPr>
        <a:xfrm>
          <a:off x="2844800" y="1405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105608</xdr:rowOff>
    </xdr:from>
    <xdr:to>
      <xdr:col>3</xdr:col>
      <xdr:colOff>279400</xdr:colOff>
      <xdr:row>81</xdr:row>
      <xdr:rowOff>110719</xdr:rowOff>
    </xdr:to>
    <xdr:cxnSp macro="">
      <xdr:nvCxnSpPr>
        <xdr:cNvPr id="202" name="直線コネクタ 201"/>
        <xdr:cNvCxnSpPr/>
      </xdr:nvCxnSpPr>
      <xdr:spPr>
        <a:xfrm flipV="1">
          <a:off x="1447800" y="13993058"/>
          <a:ext cx="889000" cy="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83263</xdr:rowOff>
    </xdr:from>
    <xdr:to>
      <xdr:col>3</xdr:col>
      <xdr:colOff>330200</xdr:colOff>
      <xdr:row>82</xdr:row>
      <xdr:rowOff>13413</xdr:rowOff>
    </xdr:to>
    <xdr:sp macro="" textlink="">
      <xdr:nvSpPr>
        <xdr:cNvPr id="203" name="フローチャート : 判断 202"/>
        <xdr:cNvSpPr/>
      </xdr:nvSpPr>
      <xdr:spPr>
        <a:xfrm>
          <a:off x="2286000" y="139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169640</xdr:rowOff>
    </xdr:from>
    <xdr:ext cx="762000" cy="259045"/>
    <xdr:sp macro="" textlink="">
      <xdr:nvSpPr>
        <xdr:cNvPr id="204" name="テキスト ボックス 203"/>
        <xdr:cNvSpPr txBox="1"/>
      </xdr:nvSpPr>
      <xdr:spPr>
        <a:xfrm>
          <a:off x="1955800" y="1405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94340</xdr:rowOff>
    </xdr:from>
    <xdr:to>
      <xdr:col>2</xdr:col>
      <xdr:colOff>127000</xdr:colOff>
      <xdr:row>82</xdr:row>
      <xdr:rowOff>24490</xdr:rowOff>
    </xdr:to>
    <xdr:sp macro="" textlink="">
      <xdr:nvSpPr>
        <xdr:cNvPr id="205" name="フローチャート : 判断 204"/>
        <xdr:cNvSpPr/>
      </xdr:nvSpPr>
      <xdr:spPr>
        <a:xfrm>
          <a:off x="1397000" y="1398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9267</xdr:rowOff>
    </xdr:from>
    <xdr:ext cx="762000" cy="259045"/>
    <xdr:sp macro="" textlink="">
      <xdr:nvSpPr>
        <xdr:cNvPr id="206" name="テキスト ボックス 205"/>
        <xdr:cNvSpPr txBox="1"/>
      </xdr:nvSpPr>
      <xdr:spPr>
        <a:xfrm>
          <a:off x="1066800" y="1406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70968</xdr:rowOff>
    </xdr:from>
    <xdr:to>
      <xdr:col>7</xdr:col>
      <xdr:colOff>203200</xdr:colOff>
      <xdr:row>82</xdr:row>
      <xdr:rowOff>1118</xdr:rowOff>
    </xdr:to>
    <xdr:sp macro="" textlink="">
      <xdr:nvSpPr>
        <xdr:cNvPr id="212" name="円/楕円 211"/>
        <xdr:cNvSpPr/>
      </xdr:nvSpPr>
      <xdr:spPr>
        <a:xfrm>
          <a:off x="4902200" y="1395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163695</xdr:rowOff>
    </xdr:from>
    <xdr:ext cx="762000" cy="259045"/>
    <xdr:sp macro="" textlink="">
      <xdr:nvSpPr>
        <xdr:cNvPr id="213" name="人件費・物件費等の状況該当値テキスト"/>
        <xdr:cNvSpPr txBox="1"/>
      </xdr:nvSpPr>
      <xdr:spPr>
        <a:xfrm>
          <a:off x="5041900" y="1387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103,714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66052</xdr:rowOff>
    </xdr:from>
    <xdr:to>
      <xdr:col>6</xdr:col>
      <xdr:colOff>50800</xdr:colOff>
      <xdr:row>81</xdr:row>
      <xdr:rowOff>167652</xdr:rowOff>
    </xdr:to>
    <xdr:sp macro="" textlink="">
      <xdr:nvSpPr>
        <xdr:cNvPr id="214" name="円/楕円 213"/>
        <xdr:cNvSpPr/>
      </xdr:nvSpPr>
      <xdr:spPr>
        <a:xfrm>
          <a:off x="4064000" y="1395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6379</xdr:rowOff>
    </xdr:from>
    <xdr:ext cx="736600" cy="259045"/>
    <xdr:sp macro="" textlink="">
      <xdr:nvSpPr>
        <xdr:cNvPr id="215" name="テキスト ボックス 214"/>
        <xdr:cNvSpPr txBox="1"/>
      </xdr:nvSpPr>
      <xdr:spPr>
        <a:xfrm>
          <a:off x="3733800" y="13722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101,269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50076</xdr:rowOff>
    </xdr:from>
    <xdr:to>
      <xdr:col>4</xdr:col>
      <xdr:colOff>533400</xdr:colOff>
      <xdr:row>81</xdr:row>
      <xdr:rowOff>151676</xdr:rowOff>
    </xdr:to>
    <xdr:sp macro="" textlink="">
      <xdr:nvSpPr>
        <xdr:cNvPr id="216" name="円/楕円 215"/>
        <xdr:cNvSpPr/>
      </xdr:nvSpPr>
      <xdr:spPr>
        <a:xfrm>
          <a:off x="3175000" y="1393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161853</xdr:rowOff>
    </xdr:from>
    <xdr:ext cx="762000" cy="259045"/>
    <xdr:sp macro="" textlink="">
      <xdr:nvSpPr>
        <xdr:cNvPr id="217" name="テキスト ボックス 216"/>
        <xdr:cNvSpPr txBox="1"/>
      </xdr:nvSpPr>
      <xdr:spPr>
        <a:xfrm>
          <a:off x="2844800" y="13706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93,324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54808</xdr:rowOff>
    </xdr:from>
    <xdr:to>
      <xdr:col>3</xdr:col>
      <xdr:colOff>330200</xdr:colOff>
      <xdr:row>81</xdr:row>
      <xdr:rowOff>156408</xdr:rowOff>
    </xdr:to>
    <xdr:sp macro="" textlink="">
      <xdr:nvSpPr>
        <xdr:cNvPr id="218" name="円/楕円 217"/>
        <xdr:cNvSpPr/>
      </xdr:nvSpPr>
      <xdr:spPr>
        <a:xfrm>
          <a:off x="2286000" y="1394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166585</xdr:rowOff>
    </xdr:from>
    <xdr:ext cx="762000" cy="259045"/>
    <xdr:sp macro="" textlink="">
      <xdr:nvSpPr>
        <xdr:cNvPr id="219" name="テキスト ボックス 218"/>
        <xdr:cNvSpPr txBox="1"/>
      </xdr:nvSpPr>
      <xdr:spPr>
        <a:xfrm>
          <a:off x="1955800" y="1371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95,677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59919</xdr:rowOff>
    </xdr:from>
    <xdr:to>
      <xdr:col>2</xdr:col>
      <xdr:colOff>127000</xdr:colOff>
      <xdr:row>81</xdr:row>
      <xdr:rowOff>161519</xdr:rowOff>
    </xdr:to>
    <xdr:sp macro="" textlink="">
      <xdr:nvSpPr>
        <xdr:cNvPr id="220" name="円/楕円 219"/>
        <xdr:cNvSpPr/>
      </xdr:nvSpPr>
      <xdr:spPr>
        <a:xfrm>
          <a:off x="1397000" y="1394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246</xdr:rowOff>
    </xdr:from>
    <xdr:ext cx="762000" cy="259045"/>
    <xdr:sp macro="" textlink="">
      <xdr:nvSpPr>
        <xdr:cNvPr id="221" name="テキスト ボックス 220"/>
        <xdr:cNvSpPr txBox="1"/>
      </xdr:nvSpPr>
      <xdr:spPr>
        <a:xfrm>
          <a:off x="1066800" y="13716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j-ea"/>
              <a:ea typeface="+mj-ea"/>
              <a:cs typeface="+mn-cs"/>
            </a:rPr>
            <a:t>当町のラスパイレス指数（</a:t>
          </a:r>
          <a:r>
            <a:rPr kumimoji="1" lang="en-US" altLang="ja-JP" sz="1300">
              <a:solidFill>
                <a:schemeClr val="dk1"/>
              </a:solidFill>
              <a:effectLst/>
              <a:latin typeface="+mj-ea"/>
              <a:ea typeface="+mj-ea"/>
              <a:cs typeface="+mn-cs"/>
            </a:rPr>
            <a:t>97.6</a:t>
          </a:r>
          <a:r>
            <a:rPr kumimoji="1" lang="ja-JP" altLang="ja-JP" sz="1300">
              <a:solidFill>
                <a:schemeClr val="dk1"/>
              </a:solidFill>
              <a:effectLst/>
              <a:latin typeface="+mj-ea"/>
              <a:ea typeface="+mj-ea"/>
              <a:cs typeface="+mn-cs"/>
            </a:rPr>
            <a:t>）は、全国町村平均（</a:t>
          </a:r>
          <a:r>
            <a:rPr kumimoji="1" lang="en-US" altLang="ja-JP" sz="1300">
              <a:solidFill>
                <a:schemeClr val="dk1"/>
              </a:solidFill>
              <a:effectLst/>
              <a:latin typeface="+mj-ea"/>
              <a:ea typeface="+mj-ea"/>
              <a:cs typeface="+mn-cs"/>
            </a:rPr>
            <a:t>96.3</a:t>
          </a:r>
          <a:r>
            <a:rPr kumimoji="1" lang="ja-JP" altLang="ja-JP" sz="1300">
              <a:solidFill>
                <a:schemeClr val="dk1"/>
              </a:solidFill>
              <a:effectLst/>
              <a:latin typeface="+mj-ea"/>
              <a:ea typeface="+mj-ea"/>
              <a:cs typeface="+mn-cs"/>
            </a:rPr>
            <a:t>）と比べて、高い水準に位置しているものと思われる。</a:t>
          </a:r>
          <a:endParaRPr lang="ja-JP" altLang="ja-JP" sz="1300">
            <a:effectLst/>
            <a:latin typeface="+mj-ea"/>
            <a:ea typeface="+mj-ea"/>
          </a:endParaRPr>
        </a:p>
        <a:p>
          <a:r>
            <a:rPr kumimoji="1" lang="ja-JP" altLang="ja-JP" sz="1300">
              <a:solidFill>
                <a:schemeClr val="dk1"/>
              </a:solidFill>
              <a:effectLst/>
              <a:latin typeface="+mj-ea"/>
              <a:ea typeface="+mj-ea"/>
              <a:cs typeface="+mn-cs"/>
            </a:rPr>
            <a:t>　引き続き、給与水準の適正化を図っていく必要がある。</a:t>
          </a:r>
          <a:endParaRPr lang="ja-JP" altLang="ja-JP" sz="1300">
            <a:effectLst/>
            <a:latin typeface="+mj-ea"/>
            <a:ea typeface="+mj-ea"/>
          </a:endParaRPr>
        </a:p>
        <a:p>
          <a:endParaRPr kumimoji="1" lang="ja-JP" altLang="en-US" sz="1300">
            <a:latin typeface="+mj-ea"/>
            <a:ea typeface="+mj-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60537</xdr:rowOff>
    </xdr:from>
    <xdr:to>
      <xdr:col>24</xdr:col>
      <xdr:colOff>558800</xdr:colOff>
      <xdr:row>86</xdr:row>
      <xdr:rowOff>21166</xdr:rowOff>
    </xdr:to>
    <xdr:cxnSp macro="">
      <xdr:nvCxnSpPr>
        <xdr:cNvPr id="250" name="直線コネクタ 249"/>
        <xdr:cNvCxnSpPr/>
      </xdr:nvCxnSpPr>
      <xdr:spPr>
        <a:xfrm flipV="1">
          <a:off x="17018000" y="13776537"/>
          <a:ext cx="0" cy="989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1"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2" name="直線コネクタ 251"/>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146914</xdr:rowOff>
    </xdr:from>
    <xdr:ext cx="762000" cy="259045"/>
    <xdr:sp macro="" textlink="">
      <xdr:nvSpPr>
        <xdr:cNvPr id="253" name="給与水準   （国との比較）最大値テキスト"/>
        <xdr:cNvSpPr txBox="1"/>
      </xdr:nvSpPr>
      <xdr:spPr>
        <a:xfrm>
          <a:off x="17106900" y="1352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24</xdr:col>
      <xdr:colOff>469900</xdr:colOff>
      <xdr:row>80</xdr:row>
      <xdr:rowOff>60537</xdr:rowOff>
    </xdr:from>
    <xdr:to>
      <xdr:col>24</xdr:col>
      <xdr:colOff>647700</xdr:colOff>
      <xdr:row>80</xdr:row>
      <xdr:rowOff>60537</xdr:rowOff>
    </xdr:to>
    <xdr:cxnSp macro="">
      <xdr:nvCxnSpPr>
        <xdr:cNvPr id="254" name="直線コネクタ 253"/>
        <xdr:cNvCxnSpPr/>
      </xdr:nvCxnSpPr>
      <xdr:spPr>
        <a:xfrm>
          <a:off x="16929100" y="1377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20743</xdr:rowOff>
    </xdr:from>
    <xdr:to>
      <xdr:col>24</xdr:col>
      <xdr:colOff>558800</xdr:colOff>
      <xdr:row>84</xdr:row>
      <xdr:rowOff>10161</xdr:rowOff>
    </xdr:to>
    <xdr:cxnSp macro="">
      <xdr:nvCxnSpPr>
        <xdr:cNvPr id="255" name="直線コネクタ 254"/>
        <xdr:cNvCxnSpPr/>
      </xdr:nvCxnSpPr>
      <xdr:spPr>
        <a:xfrm>
          <a:off x="16179800" y="14251093"/>
          <a:ext cx="8382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6"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7" name="フローチャート : 判断 256"/>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20743</xdr:rowOff>
    </xdr:from>
    <xdr:to>
      <xdr:col>23</xdr:col>
      <xdr:colOff>406400</xdr:colOff>
      <xdr:row>83</xdr:row>
      <xdr:rowOff>36830</xdr:rowOff>
    </xdr:to>
    <xdr:cxnSp macro="">
      <xdr:nvCxnSpPr>
        <xdr:cNvPr id="258" name="直線コネクタ 257"/>
        <xdr:cNvCxnSpPr/>
      </xdr:nvCxnSpPr>
      <xdr:spPr>
        <a:xfrm flipV="1">
          <a:off x="15290800" y="1425109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26246</xdr:rowOff>
    </xdr:from>
    <xdr:to>
      <xdr:col>23</xdr:col>
      <xdr:colOff>457200</xdr:colOff>
      <xdr:row>83</xdr:row>
      <xdr:rowOff>127846</xdr:rowOff>
    </xdr:to>
    <xdr:sp macro="" textlink="">
      <xdr:nvSpPr>
        <xdr:cNvPr id="259" name="フローチャート : 判断 258"/>
        <xdr:cNvSpPr/>
      </xdr:nvSpPr>
      <xdr:spPr>
        <a:xfrm>
          <a:off x="16129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112623</xdr:rowOff>
    </xdr:from>
    <xdr:ext cx="736600" cy="259045"/>
    <xdr:sp macro="" textlink="">
      <xdr:nvSpPr>
        <xdr:cNvPr id="260" name="テキスト ボックス 259"/>
        <xdr:cNvSpPr txBox="1"/>
      </xdr:nvSpPr>
      <xdr:spPr>
        <a:xfrm>
          <a:off x="15798800" y="14342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36830</xdr:rowOff>
    </xdr:from>
    <xdr:to>
      <xdr:col>22</xdr:col>
      <xdr:colOff>203200</xdr:colOff>
      <xdr:row>87</xdr:row>
      <xdr:rowOff>74930</xdr:rowOff>
    </xdr:to>
    <xdr:cxnSp macro="">
      <xdr:nvCxnSpPr>
        <xdr:cNvPr id="261" name="直線コネクタ 260"/>
        <xdr:cNvCxnSpPr/>
      </xdr:nvCxnSpPr>
      <xdr:spPr>
        <a:xfrm flipV="1">
          <a:off x="14401800" y="14267180"/>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10161</xdr:rowOff>
    </xdr:from>
    <xdr:to>
      <xdr:col>22</xdr:col>
      <xdr:colOff>254000</xdr:colOff>
      <xdr:row>83</xdr:row>
      <xdr:rowOff>111761</xdr:rowOff>
    </xdr:to>
    <xdr:sp macro="" textlink="">
      <xdr:nvSpPr>
        <xdr:cNvPr id="262" name="フローチャート : 判断 261"/>
        <xdr:cNvSpPr/>
      </xdr:nvSpPr>
      <xdr:spPr>
        <a:xfrm>
          <a:off x="15240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96538</xdr:rowOff>
    </xdr:from>
    <xdr:ext cx="762000" cy="259045"/>
    <xdr:sp macro="" textlink="">
      <xdr:nvSpPr>
        <xdr:cNvPr id="263" name="テキスト ボックス 262"/>
        <xdr:cNvSpPr txBox="1"/>
      </xdr:nvSpPr>
      <xdr:spPr>
        <a:xfrm>
          <a:off x="14909800" y="1432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74930</xdr:rowOff>
    </xdr:from>
    <xdr:to>
      <xdr:col>21</xdr:col>
      <xdr:colOff>0</xdr:colOff>
      <xdr:row>88</xdr:row>
      <xdr:rowOff>32173</xdr:rowOff>
    </xdr:to>
    <xdr:cxnSp macro="">
      <xdr:nvCxnSpPr>
        <xdr:cNvPr id="264" name="直線コネクタ 263"/>
        <xdr:cNvCxnSpPr/>
      </xdr:nvCxnSpPr>
      <xdr:spPr>
        <a:xfrm flipV="1">
          <a:off x="13512800" y="1499108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107104</xdr:rowOff>
    </xdr:from>
    <xdr:to>
      <xdr:col>21</xdr:col>
      <xdr:colOff>50800</xdr:colOff>
      <xdr:row>87</xdr:row>
      <xdr:rowOff>37254</xdr:rowOff>
    </xdr:to>
    <xdr:sp macro="" textlink="">
      <xdr:nvSpPr>
        <xdr:cNvPr id="265" name="フローチャート : 判断 264"/>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47431</xdr:rowOff>
    </xdr:from>
    <xdr:ext cx="762000" cy="259045"/>
    <xdr:sp macro="" textlink="">
      <xdr:nvSpPr>
        <xdr:cNvPr id="266" name="テキスト ボックス 265"/>
        <xdr:cNvSpPr txBox="1"/>
      </xdr:nvSpPr>
      <xdr:spPr>
        <a:xfrm>
          <a:off x="14020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131234</xdr:rowOff>
    </xdr:from>
    <xdr:to>
      <xdr:col>19</xdr:col>
      <xdr:colOff>533400</xdr:colOff>
      <xdr:row>87</xdr:row>
      <xdr:rowOff>61384</xdr:rowOff>
    </xdr:to>
    <xdr:sp macro="" textlink="">
      <xdr:nvSpPr>
        <xdr:cNvPr id="267" name="フローチャート : 判断 266"/>
        <xdr:cNvSpPr/>
      </xdr:nvSpPr>
      <xdr:spPr>
        <a:xfrm>
          <a:off x="13462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71561</xdr:rowOff>
    </xdr:from>
    <xdr:ext cx="762000" cy="259045"/>
    <xdr:sp macro="" textlink="">
      <xdr:nvSpPr>
        <xdr:cNvPr id="268" name="テキスト ボックス 267"/>
        <xdr:cNvSpPr txBox="1"/>
      </xdr:nvSpPr>
      <xdr:spPr>
        <a:xfrm>
          <a:off x="13131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74" name="円/楕円 273"/>
        <xdr:cNvSpPr/>
      </xdr:nvSpPr>
      <xdr:spPr>
        <a:xfrm>
          <a:off x="169672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102888</xdr:rowOff>
    </xdr:from>
    <xdr:ext cx="762000" cy="259045"/>
    <xdr:sp macro="" textlink="">
      <xdr:nvSpPr>
        <xdr:cNvPr id="275" name="給与水準   （国との比較）該当値テキスト"/>
        <xdr:cNvSpPr txBox="1"/>
      </xdr:nvSpPr>
      <xdr:spPr>
        <a:xfrm>
          <a:off x="17106900" y="1433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141393</xdr:rowOff>
    </xdr:from>
    <xdr:to>
      <xdr:col>23</xdr:col>
      <xdr:colOff>457200</xdr:colOff>
      <xdr:row>83</xdr:row>
      <xdr:rowOff>71543</xdr:rowOff>
    </xdr:to>
    <xdr:sp macro="" textlink="">
      <xdr:nvSpPr>
        <xdr:cNvPr id="276" name="円/楕円 275"/>
        <xdr:cNvSpPr/>
      </xdr:nvSpPr>
      <xdr:spPr>
        <a:xfrm>
          <a:off x="16129000" y="142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81720</xdr:rowOff>
    </xdr:from>
    <xdr:ext cx="736600" cy="259045"/>
    <xdr:sp macro="" textlink="">
      <xdr:nvSpPr>
        <xdr:cNvPr id="277" name="テキスト ボックス 276"/>
        <xdr:cNvSpPr txBox="1"/>
      </xdr:nvSpPr>
      <xdr:spPr>
        <a:xfrm>
          <a:off x="15798800" y="1396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157480</xdr:rowOff>
    </xdr:from>
    <xdr:to>
      <xdr:col>22</xdr:col>
      <xdr:colOff>254000</xdr:colOff>
      <xdr:row>83</xdr:row>
      <xdr:rowOff>87630</xdr:rowOff>
    </xdr:to>
    <xdr:sp macro="" textlink="">
      <xdr:nvSpPr>
        <xdr:cNvPr id="278" name="円/楕円 277"/>
        <xdr:cNvSpPr/>
      </xdr:nvSpPr>
      <xdr:spPr>
        <a:xfrm>
          <a:off x="152400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97807</xdr:rowOff>
    </xdr:from>
    <xdr:ext cx="762000" cy="259045"/>
    <xdr:sp macro="" textlink="">
      <xdr:nvSpPr>
        <xdr:cNvPr id="279" name="テキスト ボックス 278"/>
        <xdr:cNvSpPr txBox="1"/>
      </xdr:nvSpPr>
      <xdr:spPr>
        <a:xfrm>
          <a:off x="14909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24130</xdr:rowOff>
    </xdr:from>
    <xdr:to>
      <xdr:col>21</xdr:col>
      <xdr:colOff>50800</xdr:colOff>
      <xdr:row>87</xdr:row>
      <xdr:rowOff>125730</xdr:rowOff>
    </xdr:to>
    <xdr:sp macro="" textlink="">
      <xdr:nvSpPr>
        <xdr:cNvPr id="280" name="円/楕円 279"/>
        <xdr:cNvSpPr/>
      </xdr:nvSpPr>
      <xdr:spPr>
        <a:xfrm>
          <a:off x="14351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110507</xdr:rowOff>
    </xdr:from>
    <xdr:ext cx="762000" cy="259045"/>
    <xdr:sp macro="" textlink="">
      <xdr:nvSpPr>
        <xdr:cNvPr id="281" name="テキスト ボックス 280"/>
        <xdr:cNvSpPr txBox="1"/>
      </xdr:nvSpPr>
      <xdr:spPr>
        <a:xfrm>
          <a:off x="14020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152823</xdr:rowOff>
    </xdr:from>
    <xdr:to>
      <xdr:col>19</xdr:col>
      <xdr:colOff>533400</xdr:colOff>
      <xdr:row>88</xdr:row>
      <xdr:rowOff>82973</xdr:rowOff>
    </xdr:to>
    <xdr:sp macro="" textlink="">
      <xdr:nvSpPr>
        <xdr:cNvPr id="282" name="円/楕円 281"/>
        <xdr:cNvSpPr/>
      </xdr:nvSpPr>
      <xdr:spPr>
        <a:xfrm>
          <a:off x="13462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67750</xdr:rowOff>
    </xdr:from>
    <xdr:ext cx="762000" cy="259045"/>
    <xdr:sp macro="" textlink="">
      <xdr:nvSpPr>
        <xdr:cNvPr id="283" name="テキスト ボックス 282"/>
        <xdr:cNvSpPr txBox="1"/>
      </xdr:nvSpPr>
      <xdr:spPr>
        <a:xfrm>
          <a:off x="13131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j-ea"/>
              <a:ea typeface="+mj-ea"/>
              <a:cs typeface="+mn-cs"/>
            </a:rPr>
            <a:t>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年度における当町の人口千人当たり職員数（</a:t>
          </a:r>
          <a:r>
            <a:rPr kumimoji="1" lang="en-US" altLang="ja-JP" sz="1300">
              <a:solidFill>
                <a:schemeClr val="dk1"/>
              </a:solidFill>
              <a:effectLst/>
              <a:latin typeface="+mj-ea"/>
              <a:ea typeface="+mj-ea"/>
              <a:cs typeface="+mn-cs"/>
            </a:rPr>
            <a:t>6.38</a:t>
          </a:r>
          <a:r>
            <a:rPr kumimoji="1" lang="ja-JP" altLang="ja-JP" sz="1300">
              <a:solidFill>
                <a:schemeClr val="dk1"/>
              </a:solidFill>
              <a:effectLst/>
              <a:latin typeface="+mj-ea"/>
              <a:ea typeface="+mj-ea"/>
              <a:cs typeface="+mn-cs"/>
            </a:rPr>
            <a:t>人）は、平成</a:t>
          </a:r>
          <a:r>
            <a:rPr kumimoji="1" lang="en-US" altLang="ja-JP" sz="1300">
              <a:solidFill>
                <a:schemeClr val="dk1"/>
              </a:solidFill>
              <a:effectLst/>
              <a:latin typeface="+mj-ea"/>
              <a:ea typeface="+mj-ea"/>
              <a:cs typeface="+mn-cs"/>
            </a:rPr>
            <a:t>23</a:t>
          </a:r>
          <a:r>
            <a:rPr kumimoji="1" lang="ja-JP" altLang="ja-JP" sz="1300">
              <a:solidFill>
                <a:schemeClr val="dk1"/>
              </a:solidFill>
              <a:effectLst/>
              <a:latin typeface="+mj-ea"/>
              <a:ea typeface="+mj-ea"/>
              <a:cs typeface="+mn-cs"/>
            </a:rPr>
            <a:t>年度以降、最も低い数値となり、全国平均（</a:t>
          </a:r>
          <a:r>
            <a:rPr kumimoji="1" lang="en-US" altLang="ja-JP" sz="1300">
              <a:solidFill>
                <a:schemeClr val="dk1"/>
              </a:solidFill>
              <a:effectLst/>
              <a:latin typeface="+mj-ea"/>
              <a:ea typeface="+mj-ea"/>
              <a:cs typeface="+mn-cs"/>
            </a:rPr>
            <a:t>6.96</a:t>
          </a:r>
          <a:r>
            <a:rPr kumimoji="1" lang="ja-JP" altLang="ja-JP" sz="1300">
              <a:solidFill>
                <a:schemeClr val="dk1"/>
              </a:solidFill>
              <a:effectLst/>
              <a:latin typeface="+mj-ea"/>
              <a:ea typeface="+mj-ea"/>
              <a:cs typeface="+mn-cs"/>
            </a:rPr>
            <a:t>人）及び県平均（</a:t>
          </a:r>
          <a:r>
            <a:rPr kumimoji="1" lang="en-US" altLang="ja-JP" sz="1300">
              <a:solidFill>
                <a:schemeClr val="dk1"/>
              </a:solidFill>
              <a:effectLst/>
              <a:latin typeface="+mj-ea"/>
              <a:ea typeface="+mj-ea"/>
              <a:cs typeface="+mn-cs"/>
            </a:rPr>
            <a:t>7.34</a:t>
          </a:r>
          <a:r>
            <a:rPr kumimoji="1" lang="ja-JP" altLang="ja-JP" sz="1300">
              <a:solidFill>
                <a:schemeClr val="dk1"/>
              </a:solidFill>
              <a:effectLst/>
              <a:latin typeface="+mj-ea"/>
              <a:ea typeface="+mj-ea"/>
              <a:cs typeface="+mn-cs"/>
            </a:rPr>
            <a:t>人）をいずれも下回った。</a:t>
          </a:r>
          <a:endParaRPr lang="ja-JP" altLang="ja-JP" sz="1300">
            <a:effectLst/>
            <a:latin typeface="+mj-ea"/>
            <a:ea typeface="+mj-ea"/>
          </a:endParaRPr>
        </a:p>
        <a:p>
          <a:r>
            <a:rPr kumimoji="1" lang="ja-JP" altLang="ja-JP" sz="1300">
              <a:solidFill>
                <a:schemeClr val="dk1"/>
              </a:solidFill>
              <a:effectLst/>
              <a:latin typeface="+mj-ea"/>
              <a:ea typeface="+mj-ea"/>
              <a:cs typeface="+mn-cs"/>
            </a:rPr>
            <a:t>　「定員適正化計画」の目標数値より少ない職員数で業務を行っている結果であり、職員にとっては厳しい状況であるものと思われる。</a:t>
          </a:r>
          <a:endParaRPr lang="ja-JP" altLang="ja-JP" sz="1300">
            <a:effectLst/>
            <a:latin typeface="+mj-ea"/>
            <a:ea typeface="+mj-ea"/>
          </a:endParaRPr>
        </a:p>
        <a:p>
          <a:r>
            <a:rPr kumimoji="1" lang="ja-JP" altLang="ja-JP" sz="1300">
              <a:solidFill>
                <a:schemeClr val="dk1"/>
              </a:solidFill>
              <a:effectLst/>
              <a:latin typeface="+mj-ea"/>
              <a:ea typeface="+mj-ea"/>
              <a:cs typeface="+mn-cs"/>
            </a:rPr>
            <a:t>　引き続き、適正な人事管理を行っていく必要がある。</a:t>
          </a:r>
          <a:endParaRPr lang="ja-JP" altLang="ja-JP" sz="1300">
            <a:effectLst/>
            <a:latin typeface="+mj-ea"/>
            <a:ea typeface="+mj-ea"/>
          </a:endParaRPr>
        </a:p>
        <a:p>
          <a:endParaRPr kumimoji="1" lang="ja-JP" altLang="en-US" sz="1300">
            <a:latin typeface="+mj-ea"/>
            <a:ea typeface="+mj-ea"/>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66</xdr:row>
      <xdr:rowOff>113574</xdr:rowOff>
    </xdr:to>
    <xdr:cxnSp macro="">
      <xdr:nvCxnSpPr>
        <xdr:cNvPr id="315" name="直線コネクタ 314"/>
        <xdr:cNvCxnSpPr/>
      </xdr:nvCxnSpPr>
      <xdr:spPr>
        <a:xfrm flipV="1">
          <a:off x="17018000" y="10033181"/>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6"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12.68</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7" name="直線コネクタ 316"/>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18"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19" name="直線コネクタ 318"/>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56424</xdr:rowOff>
    </xdr:from>
    <xdr:to>
      <xdr:col>24</xdr:col>
      <xdr:colOff>558800</xdr:colOff>
      <xdr:row>60</xdr:row>
      <xdr:rowOff>78831</xdr:rowOff>
    </xdr:to>
    <xdr:cxnSp macro="">
      <xdr:nvCxnSpPr>
        <xdr:cNvPr id="320" name="直線コネクタ 319"/>
        <xdr:cNvCxnSpPr/>
      </xdr:nvCxnSpPr>
      <xdr:spPr>
        <a:xfrm flipV="1">
          <a:off x="16179800" y="10343424"/>
          <a:ext cx="8382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169018</xdr:rowOff>
    </xdr:from>
    <xdr:ext cx="762000" cy="259045"/>
    <xdr:sp macro="" textlink="">
      <xdr:nvSpPr>
        <xdr:cNvPr id="321" name="定員管理の状況平均値テキスト"/>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25491</xdr:rowOff>
    </xdr:from>
    <xdr:to>
      <xdr:col>24</xdr:col>
      <xdr:colOff>609600</xdr:colOff>
      <xdr:row>61</xdr:row>
      <xdr:rowOff>127091</xdr:rowOff>
    </xdr:to>
    <xdr:sp macro="" textlink="">
      <xdr:nvSpPr>
        <xdr:cNvPr id="322" name="フローチャート : 判断 321"/>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78831</xdr:rowOff>
    </xdr:from>
    <xdr:to>
      <xdr:col>23</xdr:col>
      <xdr:colOff>406400</xdr:colOff>
      <xdr:row>60</xdr:row>
      <xdr:rowOff>109855</xdr:rowOff>
    </xdr:to>
    <xdr:cxnSp macro="">
      <xdr:nvCxnSpPr>
        <xdr:cNvPr id="323" name="直線コネクタ 322"/>
        <xdr:cNvCxnSpPr/>
      </xdr:nvCxnSpPr>
      <xdr:spPr>
        <a:xfrm flipV="1">
          <a:off x="15290800" y="1036583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4808</xdr:rowOff>
    </xdr:from>
    <xdr:to>
      <xdr:col>23</xdr:col>
      <xdr:colOff>457200</xdr:colOff>
      <xdr:row>61</xdr:row>
      <xdr:rowOff>106408</xdr:rowOff>
    </xdr:to>
    <xdr:sp macro="" textlink="">
      <xdr:nvSpPr>
        <xdr:cNvPr id="324" name="フローチャート : 判断 323"/>
        <xdr:cNvSpPr/>
      </xdr:nvSpPr>
      <xdr:spPr>
        <a:xfrm>
          <a:off x="16129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91185</xdr:rowOff>
    </xdr:from>
    <xdr:ext cx="736600" cy="259045"/>
    <xdr:sp macro="" textlink="">
      <xdr:nvSpPr>
        <xdr:cNvPr id="325" name="テキスト ボックス 324"/>
        <xdr:cNvSpPr txBox="1"/>
      </xdr:nvSpPr>
      <xdr:spPr>
        <a:xfrm>
          <a:off x="15798800" y="1054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87449</xdr:rowOff>
    </xdr:from>
    <xdr:to>
      <xdr:col>22</xdr:col>
      <xdr:colOff>203200</xdr:colOff>
      <xdr:row>60</xdr:row>
      <xdr:rowOff>109855</xdr:rowOff>
    </xdr:to>
    <xdr:cxnSp macro="">
      <xdr:nvCxnSpPr>
        <xdr:cNvPr id="326" name="直線コネクタ 325"/>
        <xdr:cNvCxnSpPr/>
      </xdr:nvCxnSpPr>
      <xdr:spPr>
        <a:xfrm>
          <a:off x="14401800" y="10374449"/>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171087</xdr:rowOff>
    </xdr:from>
    <xdr:to>
      <xdr:col>22</xdr:col>
      <xdr:colOff>254000</xdr:colOff>
      <xdr:row>61</xdr:row>
      <xdr:rowOff>101237</xdr:rowOff>
    </xdr:to>
    <xdr:sp macro="" textlink="">
      <xdr:nvSpPr>
        <xdr:cNvPr id="327" name="フローチャート : 判断 326"/>
        <xdr:cNvSpPr/>
      </xdr:nvSpPr>
      <xdr:spPr>
        <a:xfrm>
          <a:off x="15240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86014</xdr:rowOff>
    </xdr:from>
    <xdr:ext cx="762000" cy="259045"/>
    <xdr:sp macro="" textlink="">
      <xdr:nvSpPr>
        <xdr:cNvPr id="328" name="テキスト ボックス 327"/>
        <xdr:cNvSpPr txBox="1"/>
      </xdr:nvSpPr>
      <xdr:spPr>
        <a:xfrm>
          <a:off x="14909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87449</xdr:rowOff>
    </xdr:from>
    <xdr:to>
      <xdr:col>21</xdr:col>
      <xdr:colOff>0</xdr:colOff>
      <xdr:row>60</xdr:row>
      <xdr:rowOff>94343</xdr:rowOff>
    </xdr:to>
    <xdr:cxnSp macro="">
      <xdr:nvCxnSpPr>
        <xdr:cNvPr id="329" name="直線コネクタ 328"/>
        <xdr:cNvCxnSpPr/>
      </xdr:nvCxnSpPr>
      <xdr:spPr>
        <a:xfrm flipV="1">
          <a:off x="13512800" y="1037444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162469</xdr:rowOff>
    </xdr:from>
    <xdr:to>
      <xdr:col>21</xdr:col>
      <xdr:colOff>50800</xdr:colOff>
      <xdr:row>61</xdr:row>
      <xdr:rowOff>92619</xdr:rowOff>
    </xdr:to>
    <xdr:sp macro="" textlink="">
      <xdr:nvSpPr>
        <xdr:cNvPr id="330" name="フローチャート : 判断 329"/>
        <xdr:cNvSpPr/>
      </xdr:nvSpPr>
      <xdr:spPr>
        <a:xfrm>
          <a:off x="14351000" y="1044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77396</xdr:rowOff>
    </xdr:from>
    <xdr:ext cx="762000" cy="259045"/>
    <xdr:sp macro="" textlink="">
      <xdr:nvSpPr>
        <xdr:cNvPr id="331" name="テキスト ボックス 330"/>
        <xdr:cNvSpPr txBox="1"/>
      </xdr:nvSpPr>
      <xdr:spPr>
        <a:xfrm>
          <a:off x="14020800" y="1053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35832</xdr:rowOff>
    </xdr:from>
    <xdr:to>
      <xdr:col>19</xdr:col>
      <xdr:colOff>533400</xdr:colOff>
      <xdr:row>61</xdr:row>
      <xdr:rowOff>137432</xdr:rowOff>
    </xdr:to>
    <xdr:sp macro="" textlink="">
      <xdr:nvSpPr>
        <xdr:cNvPr id="332" name="フローチャート : 判断 331"/>
        <xdr:cNvSpPr/>
      </xdr:nvSpPr>
      <xdr:spPr>
        <a:xfrm>
          <a:off x="13462000" y="1049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122209</xdr:rowOff>
    </xdr:from>
    <xdr:ext cx="762000" cy="259045"/>
    <xdr:sp macro="" textlink="">
      <xdr:nvSpPr>
        <xdr:cNvPr id="333" name="テキスト ボックス 332"/>
        <xdr:cNvSpPr txBox="1"/>
      </xdr:nvSpPr>
      <xdr:spPr>
        <a:xfrm>
          <a:off x="13131800" y="1058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5624</xdr:rowOff>
    </xdr:from>
    <xdr:to>
      <xdr:col>24</xdr:col>
      <xdr:colOff>609600</xdr:colOff>
      <xdr:row>60</xdr:row>
      <xdr:rowOff>107224</xdr:rowOff>
    </xdr:to>
    <xdr:sp macro="" textlink="">
      <xdr:nvSpPr>
        <xdr:cNvPr id="339" name="円/楕円 338"/>
        <xdr:cNvSpPr/>
      </xdr:nvSpPr>
      <xdr:spPr>
        <a:xfrm>
          <a:off x="169672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22151</xdr:rowOff>
    </xdr:from>
    <xdr:ext cx="762000" cy="259045"/>
    <xdr:sp macro="" textlink="">
      <xdr:nvSpPr>
        <xdr:cNvPr id="340" name="定員管理の状況該当値テキスト"/>
        <xdr:cNvSpPr txBox="1"/>
      </xdr:nvSpPr>
      <xdr:spPr>
        <a:xfrm>
          <a:off x="17106900" y="1013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28031</xdr:rowOff>
    </xdr:from>
    <xdr:to>
      <xdr:col>23</xdr:col>
      <xdr:colOff>457200</xdr:colOff>
      <xdr:row>60</xdr:row>
      <xdr:rowOff>129631</xdr:rowOff>
    </xdr:to>
    <xdr:sp macro="" textlink="">
      <xdr:nvSpPr>
        <xdr:cNvPr id="341" name="円/楕円 340"/>
        <xdr:cNvSpPr/>
      </xdr:nvSpPr>
      <xdr:spPr>
        <a:xfrm>
          <a:off x="16129000" y="1031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139808</xdr:rowOff>
    </xdr:from>
    <xdr:ext cx="736600" cy="259045"/>
    <xdr:sp macro="" textlink="">
      <xdr:nvSpPr>
        <xdr:cNvPr id="342" name="テキスト ボックス 341"/>
        <xdr:cNvSpPr txBox="1"/>
      </xdr:nvSpPr>
      <xdr:spPr>
        <a:xfrm>
          <a:off x="15798800" y="1008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59055</xdr:rowOff>
    </xdr:from>
    <xdr:to>
      <xdr:col>22</xdr:col>
      <xdr:colOff>254000</xdr:colOff>
      <xdr:row>60</xdr:row>
      <xdr:rowOff>160655</xdr:rowOff>
    </xdr:to>
    <xdr:sp macro="" textlink="">
      <xdr:nvSpPr>
        <xdr:cNvPr id="343" name="円/楕円 342"/>
        <xdr:cNvSpPr/>
      </xdr:nvSpPr>
      <xdr:spPr>
        <a:xfrm>
          <a:off x="15240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170832</xdr:rowOff>
    </xdr:from>
    <xdr:ext cx="762000" cy="259045"/>
    <xdr:sp macro="" textlink="">
      <xdr:nvSpPr>
        <xdr:cNvPr id="344" name="テキスト ボックス 343"/>
        <xdr:cNvSpPr txBox="1"/>
      </xdr:nvSpPr>
      <xdr:spPr>
        <a:xfrm>
          <a:off x="14909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36649</xdr:rowOff>
    </xdr:from>
    <xdr:to>
      <xdr:col>21</xdr:col>
      <xdr:colOff>50800</xdr:colOff>
      <xdr:row>60</xdr:row>
      <xdr:rowOff>138249</xdr:rowOff>
    </xdr:to>
    <xdr:sp macro="" textlink="">
      <xdr:nvSpPr>
        <xdr:cNvPr id="345" name="円/楕円 344"/>
        <xdr:cNvSpPr/>
      </xdr:nvSpPr>
      <xdr:spPr>
        <a:xfrm>
          <a:off x="14351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46" name="テキスト ボックス 345"/>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43543</xdr:rowOff>
    </xdr:from>
    <xdr:to>
      <xdr:col>19</xdr:col>
      <xdr:colOff>533400</xdr:colOff>
      <xdr:row>60</xdr:row>
      <xdr:rowOff>145143</xdr:rowOff>
    </xdr:to>
    <xdr:sp macro="" textlink="">
      <xdr:nvSpPr>
        <xdr:cNvPr id="347" name="円/楕円 346"/>
        <xdr:cNvSpPr/>
      </xdr:nvSpPr>
      <xdr:spPr>
        <a:xfrm>
          <a:off x="13462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155320</xdr:rowOff>
    </xdr:from>
    <xdr:ext cx="762000" cy="259045"/>
    <xdr:sp macro="" textlink="">
      <xdr:nvSpPr>
        <xdr:cNvPr id="348" name="テキスト ボックス 347"/>
        <xdr:cNvSpPr txBox="1"/>
      </xdr:nvSpPr>
      <xdr:spPr>
        <a:xfrm>
          <a:off x="13131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j-ea"/>
              <a:ea typeface="+mj-ea"/>
              <a:cs typeface="+mn-cs"/>
            </a:rPr>
            <a:t>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年度における当町の実質公債費比率は</a:t>
          </a:r>
          <a:r>
            <a:rPr kumimoji="1" lang="en-US" altLang="ja-JP" sz="1300">
              <a:solidFill>
                <a:schemeClr val="dk1"/>
              </a:solidFill>
              <a:effectLst/>
              <a:latin typeface="+mj-ea"/>
              <a:ea typeface="+mj-ea"/>
              <a:cs typeface="+mn-cs"/>
            </a:rPr>
            <a:t>5.8</a:t>
          </a:r>
          <a:r>
            <a:rPr kumimoji="1" lang="ja-JP" altLang="ja-JP" sz="1300">
              <a:solidFill>
                <a:schemeClr val="dk1"/>
              </a:solidFill>
              <a:effectLst/>
              <a:latin typeface="+mj-ea"/>
              <a:ea typeface="+mj-ea"/>
              <a:cs typeface="+mn-cs"/>
            </a:rPr>
            <a:t>％となり、現在のところ、年々減少傾向にある。また、全国平均（</a:t>
          </a:r>
          <a:r>
            <a:rPr kumimoji="1" lang="en-US" altLang="ja-JP" sz="1300">
              <a:solidFill>
                <a:schemeClr val="dk1"/>
              </a:solidFill>
              <a:effectLst/>
              <a:latin typeface="+mj-ea"/>
              <a:ea typeface="+mj-ea"/>
              <a:cs typeface="+mn-cs"/>
            </a:rPr>
            <a:t>7.4</a:t>
          </a:r>
          <a:r>
            <a:rPr kumimoji="1" lang="ja-JP" altLang="ja-JP" sz="1300">
              <a:solidFill>
                <a:schemeClr val="dk1"/>
              </a:solidFill>
              <a:effectLst/>
              <a:latin typeface="+mj-ea"/>
              <a:ea typeface="+mj-ea"/>
              <a:cs typeface="+mn-cs"/>
            </a:rPr>
            <a:t>％）、県平均（</a:t>
          </a:r>
          <a:r>
            <a:rPr kumimoji="1" lang="en-US" altLang="ja-JP" sz="1300">
              <a:solidFill>
                <a:schemeClr val="dk1"/>
              </a:solidFill>
              <a:effectLst/>
              <a:latin typeface="+mj-ea"/>
              <a:ea typeface="+mj-ea"/>
              <a:cs typeface="+mn-cs"/>
            </a:rPr>
            <a:t>6.0</a:t>
          </a:r>
          <a:r>
            <a:rPr kumimoji="1" lang="ja-JP" altLang="ja-JP" sz="1300">
              <a:solidFill>
                <a:schemeClr val="dk1"/>
              </a:solidFill>
              <a:effectLst/>
              <a:latin typeface="+mj-ea"/>
              <a:ea typeface="+mj-ea"/>
              <a:cs typeface="+mn-cs"/>
            </a:rPr>
            <a:t>％）をいずれも下回っている。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ただし、将来負担比率が上昇傾向に転じたことなどから、今後、実質公債費比率も上昇傾向に転ずることは明らかであり、将来負担比率と同様、今後の大型事業を見据えつつ、引き続き、財政運営の健全化に努めていく必要がある。</a:t>
          </a:r>
          <a:endParaRPr lang="ja-JP" altLang="ja-JP" sz="1300">
            <a:effectLst/>
            <a:latin typeface="+mj-ea"/>
            <a:ea typeface="+mj-ea"/>
          </a:endParaRPr>
        </a:p>
        <a:p>
          <a:endParaRPr kumimoji="1" lang="ja-JP" altLang="en-US" sz="1300">
            <a:latin typeface="+mj-ea"/>
            <a:ea typeface="+mj-ea"/>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121073</xdr:rowOff>
    </xdr:from>
    <xdr:to>
      <xdr:col>24</xdr:col>
      <xdr:colOff>558800</xdr:colOff>
      <xdr:row>45</xdr:row>
      <xdr:rowOff>130387</xdr:rowOff>
    </xdr:to>
    <xdr:cxnSp macro="">
      <xdr:nvCxnSpPr>
        <xdr:cNvPr id="376" name="直線コネクタ 375"/>
        <xdr:cNvCxnSpPr/>
      </xdr:nvCxnSpPr>
      <xdr:spPr>
        <a:xfrm flipV="1">
          <a:off x="17018000" y="6293273"/>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102464</xdr:rowOff>
    </xdr:from>
    <xdr:ext cx="762000" cy="259045"/>
    <xdr:sp macro="" textlink="">
      <xdr:nvSpPr>
        <xdr:cNvPr id="377"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130387</xdr:rowOff>
    </xdr:from>
    <xdr:to>
      <xdr:col>24</xdr:col>
      <xdr:colOff>647700</xdr:colOff>
      <xdr:row>45</xdr:row>
      <xdr:rowOff>130387</xdr:rowOff>
    </xdr:to>
    <xdr:cxnSp macro="">
      <xdr:nvCxnSpPr>
        <xdr:cNvPr id="378" name="直線コネクタ 377"/>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36000</xdr:rowOff>
    </xdr:from>
    <xdr:ext cx="762000" cy="259045"/>
    <xdr:sp macro="" textlink="">
      <xdr:nvSpPr>
        <xdr:cNvPr id="379" name="公債費負担の状況最大値テキスト"/>
        <xdr:cNvSpPr txBox="1"/>
      </xdr:nvSpPr>
      <xdr:spPr>
        <a:xfrm>
          <a:off x="17106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24</xdr:col>
      <xdr:colOff>469900</xdr:colOff>
      <xdr:row>36</xdr:row>
      <xdr:rowOff>121073</xdr:rowOff>
    </xdr:from>
    <xdr:to>
      <xdr:col>24</xdr:col>
      <xdr:colOff>647700</xdr:colOff>
      <xdr:row>36</xdr:row>
      <xdr:rowOff>121073</xdr:rowOff>
    </xdr:to>
    <xdr:cxnSp macro="">
      <xdr:nvCxnSpPr>
        <xdr:cNvPr id="380" name="直線コネクタ 379"/>
        <xdr:cNvCxnSpPr/>
      </xdr:nvCxnSpPr>
      <xdr:spPr>
        <a:xfrm>
          <a:off x="16929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19896</xdr:rowOff>
    </xdr:from>
    <xdr:to>
      <xdr:col>24</xdr:col>
      <xdr:colOff>558800</xdr:colOff>
      <xdr:row>41</xdr:row>
      <xdr:rowOff>164677</xdr:rowOff>
    </xdr:to>
    <xdr:cxnSp macro="">
      <xdr:nvCxnSpPr>
        <xdr:cNvPr id="381" name="直線コネクタ 380"/>
        <xdr:cNvCxnSpPr/>
      </xdr:nvCxnSpPr>
      <xdr:spPr>
        <a:xfrm flipV="1">
          <a:off x="16179800" y="7049346"/>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82"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83" name="フローチャート : 判断 382"/>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164677</xdr:rowOff>
    </xdr:from>
    <xdr:to>
      <xdr:col>23</xdr:col>
      <xdr:colOff>406400</xdr:colOff>
      <xdr:row>43</xdr:row>
      <xdr:rowOff>6773</xdr:rowOff>
    </xdr:to>
    <xdr:cxnSp macro="">
      <xdr:nvCxnSpPr>
        <xdr:cNvPr id="384" name="直線コネクタ 383"/>
        <xdr:cNvCxnSpPr/>
      </xdr:nvCxnSpPr>
      <xdr:spPr>
        <a:xfrm flipV="1">
          <a:off x="15290800" y="7194127"/>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154094</xdr:rowOff>
    </xdr:from>
    <xdr:to>
      <xdr:col>23</xdr:col>
      <xdr:colOff>457200</xdr:colOff>
      <xdr:row>42</xdr:row>
      <xdr:rowOff>84244</xdr:rowOff>
    </xdr:to>
    <xdr:sp macro="" textlink="">
      <xdr:nvSpPr>
        <xdr:cNvPr id="385" name="フローチャート : 判断 384"/>
        <xdr:cNvSpPr/>
      </xdr:nvSpPr>
      <xdr:spPr>
        <a:xfrm>
          <a:off x="16129000" y="71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69021</xdr:rowOff>
    </xdr:from>
    <xdr:ext cx="736600" cy="259045"/>
    <xdr:sp macro="" textlink="">
      <xdr:nvSpPr>
        <xdr:cNvPr id="386" name="テキスト ボックス 385"/>
        <xdr:cNvSpPr txBox="1"/>
      </xdr:nvSpPr>
      <xdr:spPr>
        <a:xfrm>
          <a:off x="15798800" y="726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6773</xdr:rowOff>
    </xdr:from>
    <xdr:to>
      <xdr:col>22</xdr:col>
      <xdr:colOff>203200</xdr:colOff>
      <xdr:row>43</xdr:row>
      <xdr:rowOff>135467</xdr:rowOff>
    </xdr:to>
    <xdr:cxnSp macro="">
      <xdr:nvCxnSpPr>
        <xdr:cNvPr id="387" name="直線コネクタ 386"/>
        <xdr:cNvCxnSpPr/>
      </xdr:nvCxnSpPr>
      <xdr:spPr>
        <a:xfrm flipV="1">
          <a:off x="14401800" y="737912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87206</xdr:rowOff>
    </xdr:from>
    <xdr:to>
      <xdr:col>22</xdr:col>
      <xdr:colOff>254000</xdr:colOff>
      <xdr:row>43</xdr:row>
      <xdr:rowOff>17356</xdr:rowOff>
    </xdr:to>
    <xdr:sp macro="" textlink="">
      <xdr:nvSpPr>
        <xdr:cNvPr id="388" name="フローチャート : 判断 387"/>
        <xdr:cNvSpPr/>
      </xdr:nvSpPr>
      <xdr:spPr>
        <a:xfrm>
          <a:off x="15240000" y="72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27533</xdr:rowOff>
    </xdr:from>
    <xdr:ext cx="762000" cy="259045"/>
    <xdr:sp macro="" textlink="">
      <xdr:nvSpPr>
        <xdr:cNvPr id="389" name="テキスト ボックス 388"/>
        <xdr:cNvSpPr txBox="1"/>
      </xdr:nvSpPr>
      <xdr:spPr>
        <a:xfrm>
          <a:off x="14909800" y="705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135467</xdr:rowOff>
    </xdr:from>
    <xdr:to>
      <xdr:col>21</xdr:col>
      <xdr:colOff>0</xdr:colOff>
      <xdr:row>44</xdr:row>
      <xdr:rowOff>44450</xdr:rowOff>
    </xdr:to>
    <xdr:cxnSp macro="">
      <xdr:nvCxnSpPr>
        <xdr:cNvPr id="390" name="直線コネクタ 389"/>
        <xdr:cNvCxnSpPr/>
      </xdr:nvCxnSpPr>
      <xdr:spPr>
        <a:xfrm flipV="1">
          <a:off x="13512800" y="75078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159596</xdr:rowOff>
    </xdr:from>
    <xdr:to>
      <xdr:col>21</xdr:col>
      <xdr:colOff>50800</xdr:colOff>
      <xdr:row>43</xdr:row>
      <xdr:rowOff>89746</xdr:rowOff>
    </xdr:to>
    <xdr:sp macro="" textlink="">
      <xdr:nvSpPr>
        <xdr:cNvPr id="391" name="フローチャート : 判断 390"/>
        <xdr:cNvSpPr/>
      </xdr:nvSpPr>
      <xdr:spPr>
        <a:xfrm>
          <a:off x="14351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99923</xdr:rowOff>
    </xdr:from>
    <xdr:ext cx="762000" cy="259045"/>
    <xdr:sp macro="" textlink="">
      <xdr:nvSpPr>
        <xdr:cNvPr id="392" name="テキスト ボックス 391"/>
        <xdr:cNvSpPr txBox="1"/>
      </xdr:nvSpPr>
      <xdr:spPr>
        <a:xfrm>
          <a:off x="14020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52494</xdr:rowOff>
    </xdr:from>
    <xdr:to>
      <xdr:col>19</xdr:col>
      <xdr:colOff>533400</xdr:colOff>
      <xdr:row>43</xdr:row>
      <xdr:rowOff>154094</xdr:rowOff>
    </xdr:to>
    <xdr:sp macro="" textlink="">
      <xdr:nvSpPr>
        <xdr:cNvPr id="393" name="フローチャート : 判断 392"/>
        <xdr:cNvSpPr/>
      </xdr:nvSpPr>
      <xdr:spPr>
        <a:xfrm>
          <a:off x="13462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164271</xdr:rowOff>
    </xdr:from>
    <xdr:ext cx="762000" cy="259045"/>
    <xdr:sp macro="" textlink="">
      <xdr:nvSpPr>
        <xdr:cNvPr id="394" name="テキスト ボックス 393"/>
        <xdr:cNvSpPr txBox="1"/>
      </xdr:nvSpPr>
      <xdr:spPr>
        <a:xfrm>
          <a:off x="13131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140546</xdr:rowOff>
    </xdr:from>
    <xdr:to>
      <xdr:col>24</xdr:col>
      <xdr:colOff>609600</xdr:colOff>
      <xdr:row>41</xdr:row>
      <xdr:rowOff>70696</xdr:rowOff>
    </xdr:to>
    <xdr:sp macro="" textlink="">
      <xdr:nvSpPr>
        <xdr:cNvPr id="400" name="円/楕円 399"/>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157073</xdr:rowOff>
    </xdr:from>
    <xdr:ext cx="762000" cy="259045"/>
    <xdr:sp macro="" textlink="">
      <xdr:nvSpPr>
        <xdr:cNvPr id="401" name="公債費負担の状況該当値テキスト"/>
        <xdr:cNvSpPr txBox="1"/>
      </xdr:nvSpPr>
      <xdr:spPr>
        <a:xfrm>
          <a:off x="17106900" y="684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113877</xdr:rowOff>
    </xdr:from>
    <xdr:to>
      <xdr:col>23</xdr:col>
      <xdr:colOff>457200</xdr:colOff>
      <xdr:row>42</xdr:row>
      <xdr:rowOff>44027</xdr:rowOff>
    </xdr:to>
    <xdr:sp macro="" textlink="">
      <xdr:nvSpPr>
        <xdr:cNvPr id="402" name="円/楕円 401"/>
        <xdr:cNvSpPr/>
      </xdr:nvSpPr>
      <xdr:spPr>
        <a:xfrm>
          <a:off x="16129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54204</xdr:rowOff>
    </xdr:from>
    <xdr:ext cx="736600" cy="259045"/>
    <xdr:sp macro="" textlink="">
      <xdr:nvSpPr>
        <xdr:cNvPr id="403" name="テキスト ボックス 402"/>
        <xdr:cNvSpPr txBox="1"/>
      </xdr:nvSpPr>
      <xdr:spPr>
        <a:xfrm>
          <a:off x="15798800" y="6912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127423</xdr:rowOff>
    </xdr:from>
    <xdr:to>
      <xdr:col>22</xdr:col>
      <xdr:colOff>254000</xdr:colOff>
      <xdr:row>43</xdr:row>
      <xdr:rowOff>57573</xdr:rowOff>
    </xdr:to>
    <xdr:sp macro="" textlink="">
      <xdr:nvSpPr>
        <xdr:cNvPr id="404" name="円/楕円 403"/>
        <xdr:cNvSpPr/>
      </xdr:nvSpPr>
      <xdr:spPr>
        <a:xfrm>
          <a:off x="15240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42350</xdr:rowOff>
    </xdr:from>
    <xdr:ext cx="762000" cy="259045"/>
    <xdr:sp macro="" textlink="">
      <xdr:nvSpPr>
        <xdr:cNvPr id="405" name="テキスト ボックス 404"/>
        <xdr:cNvSpPr txBox="1"/>
      </xdr:nvSpPr>
      <xdr:spPr>
        <a:xfrm>
          <a:off x="14909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84667</xdr:rowOff>
    </xdr:from>
    <xdr:to>
      <xdr:col>21</xdr:col>
      <xdr:colOff>50800</xdr:colOff>
      <xdr:row>44</xdr:row>
      <xdr:rowOff>14817</xdr:rowOff>
    </xdr:to>
    <xdr:sp macro="" textlink="">
      <xdr:nvSpPr>
        <xdr:cNvPr id="406" name="円/楕円 405"/>
        <xdr:cNvSpPr/>
      </xdr:nvSpPr>
      <xdr:spPr>
        <a:xfrm>
          <a:off x="14351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171044</xdr:rowOff>
    </xdr:from>
    <xdr:ext cx="762000" cy="259045"/>
    <xdr:sp macro="" textlink="">
      <xdr:nvSpPr>
        <xdr:cNvPr id="407" name="テキスト ボックス 406"/>
        <xdr:cNvSpPr txBox="1"/>
      </xdr:nvSpPr>
      <xdr:spPr>
        <a:xfrm>
          <a:off x="14020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165100</xdr:rowOff>
    </xdr:from>
    <xdr:to>
      <xdr:col>19</xdr:col>
      <xdr:colOff>533400</xdr:colOff>
      <xdr:row>44</xdr:row>
      <xdr:rowOff>95250</xdr:rowOff>
    </xdr:to>
    <xdr:sp macro="" textlink="">
      <xdr:nvSpPr>
        <xdr:cNvPr id="408" name="円/楕円 407"/>
        <xdr:cNvSpPr/>
      </xdr:nvSpPr>
      <xdr:spPr>
        <a:xfrm>
          <a:off x="13462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80027</xdr:rowOff>
    </xdr:from>
    <xdr:ext cx="762000" cy="259045"/>
    <xdr:sp macro="" textlink="">
      <xdr:nvSpPr>
        <xdr:cNvPr id="409" name="テキスト ボックス 408"/>
        <xdr:cNvSpPr txBox="1"/>
      </xdr:nvSpPr>
      <xdr:spPr>
        <a:xfrm>
          <a:off x="13131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年度における当町の将来負担比率は</a:t>
          </a:r>
          <a:r>
            <a:rPr kumimoji="1" lang="en-US" altLang="ja-JP" sz="1300">
              <a:solidFill>
                <a:schemeClr val="dk1"/>
              </a:solidFill>
              <a:effectLst/>
              <a:latin typeface="+mj-ea"/>
              <a:ea typeface="+mj-ea"/>
              <a:cs typeface="+mn-cs"/>
            </a:rPr>
            <a:t>13.9</a:t>
          </a:r>
          <a:r>
            <a:rPr kumimoji="1" lang="ja-JP" altLang="ja-JP" sz="1300">
              <a:solidFill>
                <a:schemeClr val="dk1"/>
              </a:solidFill>
              <a:effectLst/>
              <a:latin typeface="+mj-ea"/>
              <a:ea typeface="+mj-ea"/>
              <a:cs typeface="+mn-cs"/>
            </a:rPr>
            <a:t>％となり、平成</a:t>
          </a:r>
          <a:r>
            <a:rPr kumimoji="1" lang="en-US" altLang="ja-JP" sz="1300">
              <a:solidFill>
                <a:schemeClr val="dk1"/>
              </a:solidFill>
              <a:effectLst/>
              <a:latin typeface="+mj-ea"/>
              <a:ea typeface="+mj-ea"/>
              <a:cs typeface="+mn-cs"/>
            </a:rPr>
            <a:t>25</a:t>
          </a:r>
          <a:r>
            <a:rPr kumimoji="1" lang="ja-JP" altLang="ja-JP" sz="1300">
              <a:solidFill>
                <a:schemeClr val="dk1"/>
              </a:solidFill>
              <a:effectLst/>
              <a:latin typeface="+mj-ea"/>
              <a:ea typeface="+mj-ea"/>
              <a:cs typeface="+mn-cs"/>
            </a:rPr>
            <a:t>年度以降、年々、増加傾向にある。地方債残高が増加に転じた</a:t>
          </a:r>
          <a:r>
            <a:rPr kumimoji="1" lang="ja-JP" altLang="en-US" sz="1300">
              <a:solidFill>
                <a:schemeClr val="dk1"/>
              </a:solidFill>
              <a:effectLst/>
              <a:latin typeface="+mj-ea"/>
              <a:ea typeface="+mj-ea"/>
              <a:cs typeface="+mn-cs"/>
            </a:rPr>
            <a:t>ことが要因として考えられる。</a:t>
          </a:r>
          <a:endParaRPr lang="ja-JP" altLang="ja-JP" sz="1300">
            <a:effectLst/>
            <a:latin typeface="+mj-ea"/>
            <a:ea typeface="+mj-ea"/>
          </a:endParaRPr>
        </a:p>
        <a:p>
          <a:r>
            <a:rPr kumimoji="1" lang="ja-JP" altLang="ja-JP" sz="1300">
              <a:solidFill>
                <a:schemeClr val="dk1"/>
              </a:solidFill>
              <a:effectLst/>
              <a:latin typeface="+mj-ea"/>
              <a:ea typeface="+mj-ea"/>
              <a:cs typeface="+mn-cs"/>
            </a:rPr>
            <a:t>　当町は、庁舎建替事業、幼保一元化事業、保育園耐震化事業、その他老朽化施設への対策など、多くの大型事業が控えており、今後、これらの事業の実施に伴い、さらに将来負担比率も高くなっていくことが予想されるため、様々な大型事業を見据えつつ、引き続き、財政運営の健全化に努めていく必要がある。</a:t>
          </a:r>
          <a:endParaRPr lang="ja-JP" altLang="ja-JP" sz="1300">
            <a:effectLst/>
            <a:latin typeface="+mj-ea"/>
            <a:ea typeface="+mj-ea"/>
          </a:endParaRPr>
        </a:p>
        <a:p>
          <a:endParaRPr kumimoji="1" lang="ja-JP" altLang="en-US" sz="1300">
            <a:latin typeface="+mj-ea"/>
            <a:ea typeface="+mj-ea"/>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150165</xdr:rowOff>
    </xdr:to>
    <xdr:cxnSp macro="">
      <xdr:nvCxnSpPr>
        <xdr:cNvPr id="436" name="直線コネクタ 435"/>
        <xdr:cNvCxnSpPr/>
      </xdr:nvCxnSpPr>
      <xdr:spPr>
        <a:xfrm flipV="1">
          <a:off x="17018000" y="2451100"/>
          <a:ext cx="0" cy="147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122242</xdr:rowOff>
    </xdr:from>
    <xdr:ext cx="762000" cy="259045"/>
    <xdr:sp macro="" textlink="">
      <xdr:nvSpPr>
        <xdr:cNvPr id="437" name="将来負担の状況最小値テキスト"/>
        <xdr:cNvSpPr txBox="1"/>
      </xdr:nvSpPr>
      <xdr:spPr>
        <a:xfrm>
          <a:off x="17106900" y="38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24</xdr:col>
      <xdr:colOff>469900</xdr:colOff>
      <xdr:row>22</xdr:row>
      <xdr:rowOff>150165</xdr:rowOff>
    </xdr:from>
    <xdr:to>
      <xdr:col>24</xdr:col>
      <xdr:colOff>647700</xdr:colOff>
      <xdr:row>22</xdr:row>
      <xdr:rowOff>150165</xdr:rowOff>
    </xdr:to>
    <xdr:cxnSp macro="">
      <xdr:nvCxnSpPr>
        <xdr:cNvPr id="438" name="直線コネクタ 437"/>
        <xdr:cNvCxnSpPr/>
      </xdr:nvCxnSpPr>
      <xdr:spPr>
        <a:xfrm>
          <a:off x="16929100" y="392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85547</xdr:rowOff>
    </xdr:from>
    <xdr:to>
      <xdr:col>24</xdr:col>
      <xdr:colOff>558800</xdr:colOff>
      <xdr:row>15</xdr:row>
      <xdr:rowOff>13513</xdr:rowOff>
    </xdr:to>
    <xdr:cxnSp macro="">
      <xdr:nvCxnSpPr>
        <xdr:cNvPr id="441" name="直線コネクタ 440"/>
        <xdr:cNvCxnSpPr/>
      </xdr:nvCxnSpPr>
      <xdr:spPr>
        <a:xfrm>
          <a:off x="16179800" y="2485847"/>
          <a:ext cx="838200" cy="9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167047</xdr:rowOff>
    </xdr:from>
    <xdr:ext cx="762000" cy="259045"/>
    <xdr:sp macro="" textlink="">
      <xdr:nvSpPr>
        <xdr:cNvPr id="442" name="将来負担の状況平均値テキスト"/>
        <xdr:cNvSpPr txBox="1"/>
      </xdr:nvSpPr>
      <xdr:spPr>
        <a:xfrm>
          <a:off x="17106900" y="2567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23520</xdr:rowOff>
    </xdr:from>
    <xdr:to>
      <xdr:col>24</xdr:col>
      <xdr:colOff>609600</xdr:colOff>
      <xdr:row>15</xdr:row>
      <xdr:rowOff>125120</xdr:rowOff>
    </xdr:to>
    <xdr:sp macro="" textlink="">
      <xdr:nvSpPr>
        <xdr:cNvPr id="443" name="フローチャート : 判断 442"/>
        <xdr:cNvSpPr/>
      </xdr:nvSpPr>
      <xdr:spPr>
        <a:xfrm>
          <a:off x="169672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78791</xdr:rowOff>
    </xdr:from>
    <xdr:to>
      <xdr:col>23</xdr:col>
      <xdr:colOff>406400</xdr:colOff>
      <xdr:row>14</xdr:row>
      <xdr:rowOff>85547</xdr:rowOff>
    </xdr:to>
    <xdr:cxnSp macro="">
      <xdr:nvCxnSpPr>
        <xdr:cNvPr id="444" name="直線コネクタ 443"/>
        <xdr:cNvCxnSpPr/>
      </xdr:nvCxnSpPr>
      <xdr:spPr>
        <a:xfrm>
          <a:off x="15290800" y="2479091"/>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96876</xdr:rowOff>
    </xdr:from>
    <xdr:to>
      <xdr:col>23</xdr:col>
      <xdr:colOff>457200</xdr:colOff>
      <xdr:row>16</xdr:row>
      <xdr:rowOff>27026</xdr:rowOff>
    </xdr:to>
    <xdr:sp macro="" textlink="">
      <xdr:nvSpPr>
        <xdr:cNvPr id="445" name="フローチャート : 判断 444"/>
        <xdr:cNvSpPr/>
      </xdr:nvSpPr>
      <xdr:spPr>
        <a:xfrm>
          <a:off x="16129000" y="26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11803</xdr:rowOff>
    </xdr:from>
    <xdr:ext cx="736600" cy="259045"/>
    <xdr:sp macro="" textlink="">
      <xdr:nvSpPr>
        <xdr:cNvPr id="446" name="テキスト ボックス 445"/>
        <xdr:cNvSpPr txBox="1"/>
      </xdr:nvSpPr>
      <xdr:spPr>
        <a:xfrm>
          <a:off x="15798800" y="2755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78791</xdr:rowOff>
    </xdr:from>
    <xdr:to>
      <xdr:col>22</xdr:col>
      <xdr:colOff>203200</xdr:colOff>
      <xdr:row>14</xdr:row>
      <xdr:rowOff>146355</xdr:rowOff>
    </xdr:to>
    <xdr:cxnSp macro="">
      <xdr:nvCxnSpPr>
        <xdr:cNvPr id="447" name="直線コネクタ 446"/>
        <xdr:cNvCxnSpPr/>
      </xdr:nvCxnSpPr>
      <xdr:spPr>
        <a:xfrm flipV="1">
          <a:off x="14401800" y="2479091"/>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48" name="フローチャート : 判断 447"/>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100601</xdr:rowOff>
    </xdr:from>
    <xdr:ext cx="762000" cy="259045"/>
    <xdr:sp macro="" textlink="">
      <xdr:nvSpPr>
        <xdr:cNvPr id="449" name="テキスト ボックス 448"/>
        <xdr:cNvSpPr txBox="1"/>
      </xdr:nvSpPr>
      <xdr:spPr>
        <a:xfrm>
          <a:off x="14909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146355</xdr:rowOff>
    </xdr:from>
    <xdr:to>
      <xdr:col>21</xdr:col>
      <xdr:colOff>0</xdr:colOff>
      <xdr:row>14</xdr:row>
      <xdr:rowOff>157937</xdr:rowOff>
    </xdr:to>
    <xdr:cxnSp macro="">
      <xdr:nvCxnSpPr>
        <xdr:cNvPr id="450" name="直線コネクタ 449"/>
        <xdr:cNvCxnSpPr/>
      </xdr:nvCxnSpPr>
      <xdr:spPr>
        <a:xfrm flipV="1">
          <a:off x="13512800" y="2546655"/>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72136</xdr:rowOff>
    </xdr:from>
    <xdr:to>
      <xdr:col>21</xdr:col>
      <xdr:colOff>50800</xdr:colOff>
      <xdr:row>17</xdr:row>
      <xdr:rowOff>2286</xdr:rowOff>
    </xdr:to>
    <xdr:sp macro="" textlink="">
      <xdr:nvSpPr>
        <xdr:cNvPr id="451" name="フローチャート : 判断 450"/>
        <xdr:cNvSpPr/>
      </xdr:nvSpPr>
      <xdr:spPr>
        <a:xfrm>
          <a:off x="14351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158513</xdr:rowOff>
    </xdr:from>
    <xdr:ext cx="762000" cy="259045"/>
    <xdr:sp macro="" textlink="">
      <xdr:nvSpPr>
        <xdr:cNvPr id="452" name="テキスト ボックス 451"/>
        <xdr:cNvSpPr txBox="1"/>
      </xdr:nvSpPr>
      <xdr:spPr>
        <a:xfrm>
          <a:off x="14020800" y="290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85649</xdr:rowOff>
    </xdr:from>
    <xdr:to>
      <xdr:col>19</xdr:col>
      <xdr:colOff>533400</xdr:colOff>
      <xdr:row>17</xdr:row>
      <xdr:rowOff>15799</xdr:rowOff>
    </xdr:to>
    <xdr:sp macro="" textlink="">
      <xdr:nvSpPr>
        <xdr:cNvPr id="453" name="フローチャート : 判断 452"/>
        <xdr:cNvSpPr/>
      </xdr:nvSpPr>
      <xdr:spPr>
        <a:xfrm>
          <a:off x="13462000" y="282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576</xdr:rowOff>
    </xdr:from>
    <xdr:ext cx="762000" cy="259045"/>
    <xdr:sp macro="" textlink="">
      <xdr:nvSpPr>
        <xdr:cNvPr id="454" name="テキスト ボックス 453"/>
        <xdr:cNvSpPr txBox="1"/>
      </xdr:nvSpPr>
      <xdr:spPr>
        <a:xfrm>
          <a:off x="13131800" y="291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134163</xdr:rowOff>
    </xdr:from>
    <xdr:to>
      <xdr:col>24</xdr:col>
      <xdr:colOff>609600</xdr:colOff>
      <xdr:row>15</xdr:row>
      <xdr:rowOff>64313</xdr:rowOff>
    </xdr:to>
    <xdr:sp macro="" textlink="">
      <xdr:nvSpPr>
        <xdr:cNvPr id="460" name="円/楕円 459"/>
        <xdr:cNvSpPr/>
      </xdr:nvSpPr>
      <xdr:spPr>
        <a:xfrm>
          <a:off x="16967200" y="253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150690</xdr:rowOff>
    </xdr:from>
    <xdr:ext cx="762000" cy="259045"/>
    <xdr:sp macro="" textlink="">
      <xdr:nvSpPr>
        <xdr:cNvPr id="461" name="将来負担の状況該当値テキスト"/>
        <xdr:cNvSpPr txBox="1"/>
      </xdr:nvSpPr>
      <xdr:spPr>
        <a:xfrm>
          <a:off x="17106900" y="237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34747</xdr:rowOff>
    </xdr:from>
    <xdr:to>
      <xdr:col>23</xdr:col>
      <xdr:colOff>457200</xdr:colOff>
      <xdr:row>14</xdr:row>
      <xdr:rowOff>136347</xdr:rowOff>
    </xdr:to>
    <xdr:sp macro="" textlink="">
      <xdr:nvSpPr>
        <xdr:cNvPr id="462" name="円/楕円 461"/>
        <xdr:cNvSpPr/>
      </xdr:nvSpPr>
      <xdr:spPr>
        <a:xfrm>
          <a:off x="16129000" y="243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146524</xdr:rowOff>
    </xdr:from>
    <xdr:ext cx="736600" cy="259045"/>
    <xdr:sp macro="" textlink="">
      <xdr:nvSpPr>
        <xdr:cNvPr id="463" name="テキスト ボックス 462"/>
        <xdr:cNvSpPr txBox="1"/>
      </xdr:nvSpPr>
      <xdr:spPr>
        <a:xfrm>
          <a:off x="15798800" y="2203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27991</xdr:rowOff>
    </xdr:from>
    <xdr:to>
      <xdr:col>22</xdr:col>
      <xdr:colOff>254000</xdr:colOff>
      <xdr:row>14</xdr:row>
      <xdr:rowOff>129591</xdr:rowOff>
    </xdr:to>
    <xdr:sp macro="" textlink="">
      <xdr:nvSpPr>
        <xdr:cNvPr id="464" name="円/楕円 463"/>
        <xdr:cNvSpPr/>
      </xdr:nvSpPr>
      <xdr:spPr>
        <a:xfrm>
          <a:off x="15240000" y="2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139768</xdr:rowOff>
    </xdr:from>
    <xdr:ext cx="762000" cy="259045"/>
    <xdr:sp macro="" textlink="">
      <xdr:nvSpPr>
        <xdr:cNvPr id="465" name="テキスト ボックス 464"/>
        <xdr:cNvSpPr txBox="1"/>
      </xdr:nvSpPr>
      <xdr:spPr>
        <a:xfrm>
          <a:off x="14909800" y="2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95555</xdr:rowOff>
    </xdr:from>
    <xdr:to>
      <xdr:col>21</xdr:col>
      <xdr:colOff>50800</xdr:colOff>
      <xdr:row>15</xdr:row>
      <xdr:rowOff>25705</xdr:rowOff>
    </xdr:to>
    <xdr:sp macro="" textlink="">
      <xdr:nvSpPr>
        <xdr:cNvPr id="466" name="円/楕円 465"/>
        <xdr:cNvSpPr/>
      </xdr:nvSpPr>
      <xdr:spPr>
        <a:xfrm>
          <a:off x="14351000" y="249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35882</xdr:rowOff>
    </xdr:from>
    <xdr:ext cx="762000" cy="259045"/>
    <xdr:sp macro="" textlink="">
      <xdr:nvSpPr>
        <xdr:cNvPr id="467" name="テキスト ボックス 466"/>
        <xdr:cNvSpPr txBox="1"/>
      </xdr:nvSpPr>
      <xdr:spPr>
        <a:xfrm>
          <a:off x="14020800" y="226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107137</xdr:rowOff>
    </xdr:from>
    <xdr:to>
      <xdr:col>19</xdr:col>
      <xdr:colOff>533400</xdr:colOff>
      <xdr:row>15</xdr:row>
      <xdr:rowOff>37287</xdr:rowOff>
    </xdr:to>
    <xdr:sp macro="" textlink="">
      <xdr:nvSpPr>
        <xdr:cNvPr id="468" name="円/楕円 467"/>
        <xdr:cNvSpPr/>
      </xdr:nvSpPr>
      <xdr:spPr>
        <a:xfrm>
          <a:off x="13462000" y="250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47464</xdr:rowOff>
    </xdr:from>
    <xdr:ext cx="762000" cy="259045"/>
    <xdr:sp macro="" textlink="">
      <xdr:nvSpPr>
        <xdr:cNvPr id="469" name="テキスト ボックス 468"/>
        <xdr:cNvSpPr txBox="1"/>
      </xdr:nvSpPr>
      <xdr:spPr>
        <a:xfrm>
          <a:off x="13131800" y="227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岐阜県垂井町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28,074
27,310
57.09
9,100,854
8,419,545
566,674
6,071,573
4,874,268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13.9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300">
              <a:solidFill>
                <a:schemeClr val="dk1"/>
              </a:solidFill>
              <a:effectLst/>
              <a:latin typeface="+mj-ea"/>
              <a:ea typeface="+mj-ea"/>
              <a:cs typeface="+mn-cs"/>
            </a:rPr>
            <a:t>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年度の経常収支比率に占める人件費（</a:t>
          </a:r>
          <a:r>
            <a:rPr kumimoji="1" lang="en-US" altLang="ja-JP" sz="1300">
              <a:solidFill>
                <a:schemeClr val="dk1"/>
              </a:solidFill>
              <a:effectLst/>
              <a:latin typeface="+mj-ea"/>
              <a:ea typeface="+mj-ea"/>
              <a:cs typeface="+mn-cs"/>
            </a:rPr>
            <a:t>19.9</a:t>
          </a:r>
          <a:r>
            <a:rPr kumimoji="1" lang="ja-JP" altLang="ja-JP" sz="1300">
              <a:solidFill>
                <a:schemeClr val="dk1"/>
              </a:solidFill>
              <a:effectLst/>
              <a:latin typeface="+mj-ea"/>
              <a:ea typeface="+mj-ea"/>
              <a:cs typeface="+mn-cs"/>
            </a:rPr>
            <a:t>％）は、平成</a:t>
          </a:r>
          <a:r>
            <a:rPr kumimoji="1" lang="en-US" altLang="ja-JP" sz="1300">
              <a:solidFill>
                <a:schemeClr val="dk1"/>
              </a:solidFill>
              <a:effectLst/>
              <a:latin typeface="+mj-ea"/>
              <a:ea typeface="+mj-ea"/>
              <a:cs typeface="+mn-cs"/>
            </a:rPr>
            <a:t>26</a:t>
          </a:r>
          <a:r>
            <a:rPr kumimoji="1" lang="ja-JP" altLang="ja-JP" sz="1300">
              <a:solidFill>
                <a:schemeClr val="dk1"/>
              </a:solidFill>
              <a:effectLst/>
              <a:latin typeface="+mj-ea"/>
              <a:ea typeface="+mj-ea"/>
              <a:cs typeface="+mn-cs"/>
            </a:rPr>
            <a:t>年度を</a:t>
          </a:r>
          <a:r>
            <a:rPr kumimoji="1" lang="en-US" altLang="ja-JP" sz="1300">
              <a:solidFill>
                <a:schemeClr val="dk1"/>
              </a:solidFill>
              <a:effectLst/>
              <a:latin typeface="+mj-ea"/>
              <a:ea typeface="+mj-ea"/>
              <a:cs typeface="+mn-cs"/>
            </a:rPr>
            <a:t>0.9</a:t>
          </a:r>
          <a:r>
            <a:rPr kumimoji="1" lang="ja-JP" altLang="ja-JP" sz="1300">
              <a:solidFill>
                <a:schemeClr val="dk1"/>
              </a:solidFill>
              <a:effectLst/>
              <a:latin typeface="+mj-ea"/>
              <a:ea typeface="+mj-ea"/>
              <a:cs typeface="+mn-cs"/>
            </a:rPr>
            <a:t>ポイント下回り、全国平均（</a:t>
          </a:r>
          <a:r>
            <a:rPr kumimoji="1" lang="en-US" altLang="ja-JP" sz="1300">
              <a:solidFill>
                <a:schemeClr val="dk1"/>
              </a:solidFill>
              <a:effectLst/>
              <a:latin typeface="+mj-ea"/>
              <a:ea typeface="+mj-ea"/>
              <a:cs typeface="+mn-cs"/>
            </a:rPr>
            <a:t>23.3</a:t>
          </a:r>
          <a:r>
            <a:rPr kumimoji="1" lang="ja-JP" altLang="ja-JP" sz="1300">
              <a:solidFill>
                <a:schemeClr val="dk1"/>
              </a:solidFill>
              <a:effectLst/>
              <a:latin typeface="+mj-ea"/>
              <a:ea typeface="+mj-ea"/>
              <a:cs typeface="+mn-cs"/>
            </a:rPr>
            <a:t>％）及び県平均（</a:t>
          </a:r>
          <a:r>
            <a:rPr kumimoji="1" lang="en-US" altLang="ja-JP" sz="1300">
              <a:solidFill>
                <a:schemeClr val="dk1"/>
              </a:solidFill>
              <a:effectLst/>
              <a:latin typeface="+mj-ea"/>
              <a:ea typeface="+mj-ea"/>
              <a:cs typeface="+mn-cs"/>
            </a:rPr>
            <a:t>22.2</a:t>
          </a:r>
          <a:r>
            <a:rPr kumimoji="1" lang="ja-JP" altLang="ja-JP" sz="1300">
              <a:solidFill>
                <a:schemeClr val="dk1"/>
              </a:solidFill>
              <a:effectLst/>
              <a:latin typeface="+mj-ea"/>
              <a:ea typeface="+mj-ea"/>
              <a:cs typeface="+mn-cs"/>
            </a:rPr>
            <a:t>％）と比較して低い結果となった。</a:t>
          </a:r>
          <a:endParaRPr lang="ja-JP" altLang="ja-JP" sz="1300">
            <a:effectLst/>
            <a:latin typeface="+mj-ea"/>
            <a:ea typeface="+mj-ea"/>
          </a:endParaRPr>
        </a:p>
        <a:p>
          <a:r>
            <a:rPr kumimoji="1" lang="ja-JP" altLang="ja-JP" sz="1300">
              <a:solidFill>
                <a:schemeClr val="dk1"/>
              </a:solidFill>
              <a:effectLst/>
              <a:latin typeface="+mj-ea"/>
              <a:ea typeface="+mj-ea"/>
              <a:cs typeface="+mn-cs"/>
            </a:rPr>
            <a:t>　「定員適正化計画」と比較して少ない職員数であること、一部の施設について指定管理者制度を導入していること、消防業務を組合で行っていることなどが考えられる。</a:t>
          </a:r>
          <a:endParaRPr lang="ja-JP" altLang="ja-JP" sz="1300">
            <a:effectLst/>
            <a:latin typeface="+mj-ea"/>
            <a:ea typeface="+mj-ea"/>
          </a:endParaRPr>
        </a:p>
        <a:p>
          <a:r>
            <a:rPr kumimoji="1" lang="ja-JP" altLang="ja-JP" sz="1300">
              <a:solidFill>
                <a:schemeClr val="dk1"/>
              </a:solidFill>
              <a:effectLst/>
              <a:latin typeface="+mj-ea"/>
              <a:ea typeface="+mj-ea"/>
              <a:cs typeface="+mn-cs"/>
            </a:rPr>
            <a:t>　人件費については、引き続き、抑制に努める。</a:t>
          </a:r>
          <a:endParaRPr lang="ja-JP" altLang="ja-JP" sz="1300">
            <a:effectLst/>
            <a:latin typeface="+mj-ea"/>
            <a:ea typeface="+mj-ea"/>
          </a:endParaRPr>
        </a:p>
        <a:p>
          <a:endParaRPr kumimoji="1" lang="ja-JP" altLang="en-US" sz="1300">
            <a:latin typeface="+mj-ea"/>
            <a:ea typeface="+mj-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41</xdr:row>
      <xdr:rowOff>138430</xdr:rowOff>
    </xdr:to>
    <xdr:cxnSp macro="">
      <xdr:nvCxnSpPr>
        <xdr:cNvPr id="61" name="直線コネクタ 60"/>
        <xdr:cNvCxnSpPr/>
      </xdr:nvCxnSpPr>
      <xdr:spPr>
        <a:xfrm flipV="1">
          <a:off x="4826000" y="57124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41</xdr:row>
      <xdr:rowOff>138430</xdr:rowOff>
    </xdr:from>
    <xdr:to>
      <xdr:col>7</xdr:col>
      <xdr:colOff>104775</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24130</xdr:rowOff>
    </xdr:from>
    <xdr:to>
      <xdr:col>7</xdr:col>
      <xdr:colOff>15875</xdr:colOff>
      <xdr:row>35</xdr:row>
      <xdr:rowOff>92710</xdr:rowOff>
    </xdr:to>
    <xdr:cxnSp macro="">
      <xdr:nvCxnSpPr>
        <xdr:cNvPr id="66" name="直線コネクタ 65"/>
        <xdr:cNvCxnSpPr/>
      </xdr:nvCxnSpPr>
      <xdr:spPr>
        <a:xfrm flipV="1">
          <a:off x="3987800" y="60248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69850</xdr:rowOff>
    </xdr:from>
    <xdr:to>
      <xdr:col>5</xdr:col>
      <xdr:colOff>549275</xdr:colOff>
      <xdr:row>35</xdr:row>
      <xdr:rowOff>92710</xdr:rowOff>
    </xdr:to>
    <xdr:cxnSp macro="">
      <xdr:nvCxnSpPr>
        <xdr:cNvPr id="69" name="直線コネクタ 68"/>
        <xdr:cNvCxnSpPr/>
      </xdr:nvCxnSpPr>
      <xdr:spPr>
        <a:xfrm>
          <a:off x="3098800" y="607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156210</xdr:rowOff>
    </xdr:from>
    <xdr:to>
      <xdr:col>5</xdr:col>
      <xdr:colOff>600075</xdr:colOff>
      <xdr:row>36</xdr:row>
      <xdr:rowOff>86360</xdr:rowOff>
    </xdr:to>
    <xdr:sp macro="" textlink="">
      <xdr:nvSpPr>
        <xdr:cNvPr id="70" name="フローチャート :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46990</xdr:rowOff>
    </xdr:from>
    <xdr:to>
      <xdr:col>4</xdr:col>
      <xdr:colOff>346075</xdr:colOff>
      <xdr:row>35</xdr:row>
      <xdr:rowOff>69850</xdr:rowOff>
    </xdr:to>
    <xdr:cxnSp macro="">
      <xdr:nvCxnSpPr>
        <xdr:cNvPr id="72" name="直線コネクタ 71"/>
        <xdr:cNvCxnSpPr/>
      </xdr:nvCxnSpPr>
      <xdr:spPr>
        <a:xfrm>
          <a:off x="2209800" y="6047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110490</xdr:rowOff>
    </xdr:from>
    <xdr:to>
      <xdr:col>4</xdr:col>
      <xdr:colOff>396875</xdr:colOff>
      <xdr:row>36</xdr:row>
      <xdr:rowOff>40640</xdr:rowOff>
    </xdr:to>
    <xdr:sp macro="" textlink="">
      <xdr:nvSpPr>
        <xdr:cNvPr id="73" name="フローチャート : 判断 72"/>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25417</xdr:rowOff>
    </xdr:from>
    <xdr:ext cx="762000" cy="259045"/>
    <xdr:sp macro="" textlink="">
      <xdr:nvSpPr>
        <xdr:cNvPr id="74" name="テキスト ボックス 73"/>
        <xdr:cNvSpPr txBox="1"/>
      </xdr:nvSpPr>
      <xdr:spPr>
        <a:xfrm>
          <a:off x="2717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165100</xdr:rowOff>
    </xdr:from>
    <xdr:to>
      <xdr:col>3</xdr:col>
      <xdr:colOff>142875</xdr:colOff>
      <xdr:row>35</xdr:row>
      <xdr:rowOff>46990</xdr:rowOff>
    </xdr:to>
    <xdr:cxnSp macro="">
      <xdr:nvCxnSpPr>
        <xdr:cNvPr id="75" name="直線コネクタ 74"/>
        <xdr:cNvCxnSpPr/>
      </xdr:nvCxnSpPr>
      <xdr:spPr>
        <a:xfrm>
          <a:off x="1320800" y="5994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22860</xdr:rowOff>
    </xdr:from>
    <xdr:to>
      <xdr:col>3</xdr:col>
      <xdr:colOff>193675</xdr:colOff>
      <xdr:row>36</xdr:row>
      <xdr:rowOff>124460</xdr:rowOff>
    </xdr:to>
    <xdr:sp macro="" textlink="">
      <xdr:nvSpPr>
        <xdr:cNvPr id="76" name="フローチャート :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109237</xdr:rowOff>
    </xdr:from>
    <xdr:ext cx="762000" cy="259045"/>
    <xdr:sp macro="" textlink="">
      <xdr:nvSpPr>
        <xdr:cNvPr id="77" name="テキスト ボックス 76"/>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8" name="フローチャート :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144780</xdr:rowOff>
    </xdr:from>
    <xdr:to>
      <xdr:col>7</xdr:col>
      <xdr:colOff>66675</xdr:colOff>
      <xdr:row>35</xdr:row>
      <xdr:rowOff>74930</xdr:rowOff>
    </xdr:to>
    <xdr:sp macro="" textlink="">
      <xdr:nvSpPr>
        <xdr:cNvPr id="85" name="円/楕円 84"/>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161307</xdr:rowOff>
    </xdr:from>
    <xdr:ext cx="762000" cy="259045"/>
    <xdr:sp macro="" textlink="">
      <xdr:nvSpPr>
        <xdr:cNvPr id="86" name="人件費該当値テキスト"/>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41910</xdr:rowOff>
    </xdr:from>
    <xdr:to>
      <xdr:col>5</xdr:col>
      <xdr:colOff>600075</xdr:colOff>
      <xdr:row>35</xdr:row>
      <xdr:rowOff>143510</xdr:rowOff>
    </xdr:to>
    <xdr:sp macro="" textlink="">
      <xdr:nvSpPr>
        <xdr:cNvPr id="87" name="円/楕円 86"/>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153687</xdr:rowOff>
    </xdr:from>
    <xdr:ext cx="736600" cy="259045"/>
    <xdr:sp macro="" textlink="">
      <xdr:nvSpPr>
        <xdr:cNvPr id="88" name="テキスト ボックス 87"/>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19050</xdr:rowOff>
    </xdr:from>
    <xdr:to>
      <xdr:col>4</xdr:col>
      <xdr:colOff>396875</xdr:colOff>
      <xdr:row>35</xdr:row>
      <xdr:rowOff>120650</xdr:rowOff>
    </xdr:to>
    <xdr:sp macro="" textlink="">
      <xdr:nvSpPr>
        <xdr:cNvPr id="89" name="円/楕円 88"/>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130827</xdr:rowOff>
    </xdr:from>
    <xdr:ext cx="762000" cy="259045"/>
    <xdr:sp macro="" textlink="">
      <xdr:nvSpPr>
        <xdr:cNvPr id="90" name="テキスト ボックス 89"/>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167640</xdr:rowOff>
    </xdr:from>
    <xdr:to>
      <xdr:col>3</xdr:col>
      <xdr:colOff>193675</xdr:colOff>
      <xdr:row>35</xdr:row>
      <xdr:rowOff>97790</xdr:rowOff>
    </xdr:to>
    <xdr:sp macro="" textlink="">
      <xdr:nvSpPr>
        <xdr:cNvPr id="91" name="円/楕円 90"/>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107967</xdr:rowOff>
    </xdr:from>
    <xdr:ext cx="762000" cy="259045"/>
    <xdr:sp macro="" textlink="">
      <xdr:nvSpPr>
        <xdr:cNvPr id="92" name="テキスト ボックス 91"/>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114300</xdr:rowOff>
    </xdr:from>
    <xdr:to>
      <xdr:col>1</xdr:col>
      <xdr:colOff>676275</xdr:colOff>
      <xdr:row>35</xdr:row>
      <xdr:rowOff>44450</xdr:rowOff>
    </xdr:to>
    <xdr:sp macro="" textlink="">
      <xdr:nvSpPr>
        <xdr:cNvPr id="93" name="円/楕円 92"/>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54627</xdr:rowOff>
    </xdr:from>
    <xdr:ext cx="762000" cy="259045"/>
    <xdr:sp macro="" textlink="">
      <xdr:nvSpPr>
        <xdr:cNvPr id="94" name="テキスト ボックス 93"/>
        <xdr:cNvSpPr txBox="1"/>
      </xdr:nvSpPr>
      <xdr:spPr>
        <a:xfrm>
          <a:off x="939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300">
              <a:solidFill>
                <a:schemeClr val="dk1"/>
              </a:solidFill>
              <a:effectLst/>
              <a:latin typeface="+mj-ea"/>
              <a:ea typeface="+mj-ea"/>
              <a:cs typeface="+mn-cs"/>
            </a:rPr>
            <a:t>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年度の経常収支比率に占める物件費（</a:t>
          </a:r>
          <a:r>
            <a:rPr kumimoji="1" lang="en-US" altLang="ja-JP" sz="1300">
              <a:solidFill>
                <a:schemeClr val="dk1"/>
              </a:solidFill>
              <a:effectLst/>
              <a:latin typeface="+mj-ea"/>
              <a:ea typeface="+mj-ea"/>
              <a:cs typeface="+mn-cs"/>
            </a:rPr>
            <a:t>14.3</a:t>
          </a:r>
          <a:r>
            <a:rPr kumimoji="1" lang="ja-JP" altLang="ja-JP" sz="1300">
              <a:solidFill>
                <a:schemeClr val="dk1"/>
              </a:solidFill>
              <a:effectLst/>
              <a:latin typeface="+mj-ea"/>
              <a:ea typeface="+mj-ea"/>
              <a:cs typeface="+mn-cs"/>
            </a:rPr>
            <a:t>％）は、平成</a:t>
          </a:r>
          <a:r>
            <a:rPr kumimoji="1" lang="en-US" altLang="ja-JP" sz="1300">
              <a:solidFill>
                <a:schemeClr val="dk1"/>
              </a:solidFill>
              <a:effectLst/>
              <a:latin typeface="+mj-ea"/>
              <a:ea typeface="+mj-ea"/>
              <a:cs typeface="+mn-cs"/>
            </a:rPr>
            <a:t>26</a:t>
          </a:r>
          <a:r>
            <a:rPr kumimoji="1" lang="ja-JP" altLang="ja-JP" sz="1300">
              <a:solidFill>
                <a:schemeClr val="dk1"/>
              </a:solidFill>
              <a:effectLst/>
              <a:latin typeface="+mj-ea"/>
              <a:ea typeface="+mj-ea"/>
              <a:cs typeface="+mn-cs"/>
            </a:rPr>
            <a:t>年度と同じであり、県平均（</a:t>
          </a:r>
          <a:r>
            <a:rPr kumimoji="1" lang="en-US" altLang="ja-JP" sz="1300">
              <a:solidFill>
                <a:schemeClr val="dk1"/>
              </a:solidFill>
              <a:effectLst/>
              <a:latin typeface="+mj-ea"/>
              <a:ea typeface="+mj-ea"/>
              <a:cs typeface="+mn-cs"/>
            </a:rPr>
            <a:t>15.0</a:t>
          </a:r>
          <a:r>
            <a:rPr kumimoji="1" lang="ja-JP" altLang="ja-JP" sz="1300">
              <a:solidFill>
                <a:schemeClr val="dk1"/>
              </a:solidFill>
              <a:effectLst/>
              <a:latin typeface="+mj-ea"/>
              <a:ea typeface="+mj-ea"/>
              <a:cs typeface="+mn-cs"/>
            </a:rPr>
            <a:t>％）よりも低い結果となった。</a:t>
          </a:r>
          <a:endParaRPr lang="ja-JP" altLang="ja-JP" sz="1300">
            <a:effectLst/>
            <a:latin typeface="+mj-ea"/>
            <a:ea typeface="+mj-ea"/>
          </a:endParaRPr>
        </a:p>
        <a:p>
          <a:r>
            <a:rPr kumimoji="1" lang="ja-JP" altLang="ja-JP" sz="1300">
              <a:solidFill>
                <a:schemeClr val="dk1"/>
              </a:solidFill>
              <a:effectLst/>
              <a:latin typeface="+mj-ea"/>
              <a:ea typeface="+mj-ea"/>
              <a:cs typeface="+mn-cs"/>
            </a:rPr>
            <a:t>　当町の物件費は、おおむね</a:t>
          </a:r>
          <a:r>
            <a:rPr kumimoji="1" lang="en-US" altLang="ja-JP" sz="1300">
              <a:solidFill>
                <a:schemeClr val="dk1"/>
              </a:solidFill>
              <a:effectLst/>
              <a:latin typeface="+mj-ea"/>
              <a:ea typeface="+mj-ea"/>
              <a:cs typeface="+mn-cs"/>
            </a:rPr>
            <a:t>13</a:t>
          </a:r>
          <a:r>
            <a:rPr kumimoji="1" lang="ja-JP" altLang="ja-JP" sz="1300">
              <a:solidFill>
                <a:schemeClr val="dk1"/>
              </a:solidFill>
              <a:effectLst/>
              <a:latin typeface="+mj-ea"/>
              <a:ea typeface="+mj-ea"/>
              <a:cs typeface="+mn-cs"/>
            </a:rPr>
            <a:t>～</a:t>
          </a:r>
          <a:r>
            <a:rPr kumimoji="1" lang="en-US" altLang="ja-JP" sz="1300">
              <a:solidFill>
                <a:schemeClr val="dk1"/>
              </a:solidFill>
              <a:effectLst/>
              <a:latin typeface="+mj-ea"/>
              <a:ea typeface="+mj-ea"/>
              <a:cs typeface="+mn-cs"/>
            </a:rPr>
            <a:t>14</a:t>
          </a:r>
          <a:r>
            <a:rPr kumimoji="1" lang="ja-JP" altLang="ja-JP" sz="1300">
              <a:solidFill>
                <a:schemeClr val="dk1"/>
              </a:solidFill>
              <a:effectLst/>
              <a:latin typeface="+mj-ea"/>
              <a:ea typeface="+mj-ea"/>
              <a:cs typeface="+mn-cs"/>
            </a:rPr>
            <a:t>％台を推移しており、自庁処理を行っている電算経費と単独のごみ処理施設経費が、経常的経費を押し上げる要因となっているものと思われる。業務内容の見直しを図るとともに、今後の事業の方向性を検討する必要がある。</a:t>
          </a:r>
          <a:endParaRPr lang="ja-JP" altLang="ja-JP" sz="1300">
            <a:effectLst/>
            <a:latin typeface="+mj-ea"/>
            <a:ea typeface="+mj-ea"/>
          </a:endParaRPr>
        </a:p>
        <a:p>
          <a:endParaRPr kumimoji="1" lang="ja-JP" altLang="en-US" sz="1300">
            <a:latin typeface="+mj-ea"/>
            <a:ea typeface="+mj-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69850</xdr:rowOff>
    </xdr:to>
    <xdr:cxnSp macro="">
      <xdr:nvCxnSpPr>
        <xdr:cNvPr id="120" name="直線コネクタ 119"/>
        <xdr:cNvCxnSpPr/>
      </xdr:nvCxnSpPr>
      <xdr:spPr>
        <a:xfrm flipV="1">
          <a:off x="16510000" y="22712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120142</xdr:rowOff>
    </xdr:from>
    <xdr:to>
      <xdr:col>24</xdr:col>
      <xdr:colOff>31750</xdr:colOff>
      <xdr:row>15</xdr:row>
      <xdr:rowOff>120142</xdr:rowOff>
    </xdr:to>
    <xdr:cxnSp macro="">
      <xdr:nvCxnSpPr>
        <xdr:cNvPr id="125" name="直線コネクタ 124"/>
        <xdr:cNvCxnSpPr/>
      </xdr:nvCxnSpPr>
      <xdr:spPr>
        <a:xfrm>
          <a:off x="15671800" y="2691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114571</xdr:rowOff>
    </xdr:from>
    <xdr:ext cx="762000" cy="259045"/>
    <xdr:sp macro="" textlink="">
      <xdr:nvSpPr>
        <xdr:cNvPr id="126" name="物件費平均値テキスト"/>
        <xdr:cNvSpPr txBox="1"/>
      </xdr:nvSpPr>
      <xdr:spPr>
        <a:xfrm>
          <a:off x="16598900" y="2686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27" name="フローチャート : 判断 126"/>
        <xdr:cNvSpPr/>
      </xdr:nvSpPr>
      <xdr:spPr>
        <a:xfrm>
          <a:off x="164592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120142</xdr:rowOff>
    </xdr:from>
    <xdr:to>
      <xdr:col>22</xdr:col>
      <xdr:colOff>565150</xdr:colOff>
      <xdr:row>15</xdr:row>
      <xdr:rowOff>138430</xdr:rowOff>
    </xdr:to>
    <xdr:cxnSp macro="">
      <xdr:nvCxnSpPr>
        <xdr:cNvPr id="128" name="直線コネクタ 127"/>
        <xdr:cNvCxnSpPr/>
      </xdr:nvCxnSpPr>
      <xdr:spPr>
        <a:xfrm flipV="1">
          <a:off x="14782800" y="26918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78486</xdr:rowOff>
    </xdr:from>
    <xdr:to>
      <xdr:col>22</xdr:col>
      <xdr:colOff>615950</xdr:colOff>
      <xdr:row>16</xdr:row>
      <xdr:rowOff>8636</xdr:rowOff>
    </xdr:to>
    <xdr:sp macro="" textlink="">
      <xdr:nvSpPr>
        <xdr:cNvPr id="129" name="フローチャート : 判断 128"/>
        <xdr:cNvSpPr/>
      </xdr:nvSpPr>
      <xdr:spPr>
        <a:xfrm>
          <a:off x="15621000" y="265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164863</xdr:rowOff>
    </xdr:from>
    <xdr:ext cx="736600" cy="259045"/>
    <xdr:sp macro="" textlink="">
      <xdr:nvSpPr>
        <xdr:cNvPr id="130" name="テキスト ボックス 129"/>
        <xdr:cNvSpPr txBox="1"/>
      </xdr:nvSpPr>
      <xdr:spPr>
        <a:xfrm>
          <a:off x="15290800" y="2736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138430</xdr:rowOff>
    </xdr:from>
    <xdr:to>
      <xdr:col>21</xdr:col>
      <xdr:colOff>361950</xdr:colOff>
      <xdr:row>15</xdr:row>
      <xdr:rowOff>147574</xdr:rowOff>
    </xdr:to>
    <xdr:cxnSp macro="">
      <xdr:nvCxnSpPr>
        <xdr:cNvPr id="131" name="直線コネクタ 130"/>
        <xdr:cNvCxnSpPr/>
      </xdr:nvCxnSpPr>
      <xdr:spPr>
        <a:xfrm flipV="1">
          <a:off x="13893800" y="27101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51054</xdr:rowOff>
    </xdr:from>
    <xdr:to>
      <xdr:col>21</xdr:col>
      <xdr:colOff>412750</xdr:colOff>
      <xdr:row>15</xdr:row>
      <xdr:rowOff>152654</xdr:rowOff>
    </xdr:to>
    <xdr:sp macro="" textlink="">
      <xdr:nvSpPr>
        <xdr:cNvPr id="132" name="フローチャート : 判断 131"/>
        <xdr:cNvSpPr/>
      </xdr:nvSpPr>
      <xdr:spPr>
        <a:xfrm>
          <a:off x="14732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162831</xdr:rowOff>
    </xdr:from>
    <xdr:ext cx="762000" cy="259045"/>
    <xdr:sp macro="" textlink="">
      <xdr:nvSpPr>
        <xdr:cNvPr id="133" name="テキスト ボックス 132"/>
        <xdr:cNvSpPr txBox="1"/>
      </xdr:nvSpPr>
      <xdr:spPr>
        <a:xfrm>
          <a:off x="14401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28702</xdr:rowOff>
    </xdr:from>
    <xdr:to>
      <xdr:col>20</xdr:col>
      <xdr:colOff>158750</xdr:colOff>
      <xdr:row>15</xdr:row>
      <xdr:rowOff>147574</xdr:rowOff>
    </xdr:to>
    <xdr:cxnSp macro="">
      <xdr:nvCxnSpPr>
        <xdr:cNvPr id="134" name="直線コネクタ 133"/>
        <xdr:cNvCxnSpPr/>
      </xdr:nvCxnSpPr>
      <xdr:spPr>
        <a:xfrm>
          <a:off x="13004800" y="26004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149352</xdr:rowOff>
    </xdr:from>
    <xdr:to>
      <xdr:col>20</xdr:col>
      <xdr:colOff>209550</xdr:colOff>
      <xdr:row>15</xdr:row>
      <xdr:rowOff>79502</xdr:rowOff>
    </xdr:to>
    <xdr:sp macro="" textlink="">
      <xdr:nvSpPr>
        <xdr:cNvPr id="135" name="フローチャート : 判断 134"/>
        <xdr:cNvSpPr/>
      </xdr:nvSpPr>
      <xdr:spPr>
        <a:xfrm>
          <a:off x="13843000" y="254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89679</xdr:rowOff>
    </xdr:from>
    <xdr:ext cx="762000" cy="259045"/>
    <xdr:sp macro="" textlink="">
      <xdr:nvSpPr>
        <xdr:cNvPr id="136" name="テキスト ボックス 135"/>
        <xdr:cNvSpPr txBox="1"/>
      </xdr:nvSpPr>
      <xdr:spPr>
        <a:xfrm>
          <a:off x="13512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7" name="フローチャート :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82567</xdr:rowOff>
    </xdr:from>
    <xdr:ext cx="762000" cy="259045"/>
    <xdr:sp macro="" textlink="">
      <xdr:nvSpPr>
        <xdr:cNvPr id="138" name="テキスト ボックス 137"/>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69342</xdr:rowOff>
    </xdr:from>
    <xdr:to>
      <xdr:col>24</xdr:col>
      <xdr:colOff>82550</xdr:colOff>
      <xdr:row>15</xdr:row>
      <xdr:rowOff>170942</xdr:rowOff>
    </xdr:to>
    <xdr:sp macro="" textlink="">
      <xdr:nvSpPr>
        <xdr:cNvPr id="144" name="円/楕円 143"/>
        <xdr:cNvSpPr/>
      </xdr:nvSpPr>
      <xdr:spPr>
        <a:xfrm>
          <a:off x="164592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85869</xdr:rowOff>
    </xdr:from>
    <xdr:ext cx="762000" cy="259045"/>
    <xdr:sp macro="" textlink="">
      <xdr:nvSpPr>
        <xdr:cNvPr id="145" name="物件費該当値テキスト"/>
        <xdr:cNvSpPr txBox="1"/>
      </xdr:nvSpPr>
      <xdr:spPr>
        <a:xfrm>
          <a:off x="16598900" y="248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69342</xdr:rowOff>
    </xdr:from>
    <xdr:to>
      <xdr:col>22</xdr:col>
      <xdr:colOff>615950</xdr:colOff>
      <xdr:row>15</xdr:row>
      <xdr:rowOff>170942</xdr:rowOff>
    </xdr:to>
    <xdr:sp macro="" textlink="">
      <xdr:nvSpPr>
        <xdr:cNvPr id="146" name="円/楕円 145"/>
        <xdr:cNvSpPr/>
      </xdr:nvSpPr>
      <xdr:spPr>
        <a:xfrm>
          <a:off x="15621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9669</xdr:rowOff>
    </xdr:from>
    <xdr:ext cx="736600" cy="259045"/>
    <xdr:sp macro="" textlink="">
      <xdr:nvSpPr>
        <xdr:cNvPr id="147" name="テキスト ボックス 146"/>
        <xdr:cNvSpPr txBox="1"/>
      </xdr:nvSpPr>
      <xdr:spPr>
        <a:xfrm>
          <a:off x="15290800" y="2409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87630</xdr:rowOff>
    </xdr:from>
    <xdr:to>
      <xdr:col>21</xdr:col>
      <xdr:colOff>412750</xdr:colOff>
      <xdr:row>16</xdr:row>
      <xdr:rowOff>17780</xdr:rowOff>
    </xdr:to>
    <xdr:sp macro="" textlink="">
      <xdr:nvSpPr>
        <xdr:cNvPr id="148" name="円/楕円 147"/>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2557</xdr:rowOff>
    </xdr:from>
    <xdr:ext cx="762000" cy="259045"/>
    <xdr:sp macro="" textlink="">
      <xdr:nvSpPr>
        <xdr:cNvPr id="149" name="テキスト ボックス 148"/>
        <xdr:cNvSpPr txBox="1"/>
      </xdr:nvSpPr>
      <xdr:spPr>
        <a:xfrm>
          <a:off x="14401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96774</xdr:rowOff>
    </xdr:from>
    <xdr:to>
      <xdr:col>20</xdr:col>
      <xdr:colOff>209550</xdr:colOff>
      <xdr:row>16</xdr:row>
      <xdr:rowOff>26924</xdr:rowOff>
    </xdr:to>
    <xdr:sp macro="" textlink="">
      <xdr:nvSpPr>
        <xdr:cNvPr id="150" name="円/楕円 149"/>
        <xdr:cNvSpPr/>
      </xdr:nvSpPr>
      <xdr:spPr>
        <a:xfrm>
          <a:off x="13843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11701</xdr:rowOff>
    </xdr:from>
    <xdr:ext cx="762000" cy="259045"/>
    <xdr:sp macro="" textlink="">
      <xdr:nvSpPr>
        <xdr:cNvPr id="151" name="テキスト ボックス 150"/>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149352</xdr:rowOff>
    </xdr:from>
    <xdr:to>
      <xdr:col>19</xdr:col>
      <xdr:colOff>6350</xdr:colOff>
      <xdr:row>15</xdr:row>
      <xdr:rowOff>79502</xdr:rowOff>
    </xdr:to>
    <xdr:sp macro="" textlink="">
      <xdr:nvSpPr>
        <xdr:cNvPr id="152" name="円/楕円 151"/>
        <xdr:cNvSpPr/>
      </xdr:nvSpPr>
      <xdr:spPr>
        <a:xfrm>
          <a:off x="12954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89679</xdr:rowOff>
    </xdr:from>
    <xdr:ext cx="762000" cy="259045"/>
    <xdr:sp macro="" textlink="">
      <xdr:nvSpPr>
        <xdr:cNvPr id="153" name="テキスト ボックス 152"/>
        <xdr:cNvSpPr txBox="1"/>
      </xdr:nvSpPr>
      <xdr:spPr>
        <a:xfrm>
          <a:off x="12623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年度の経常収支比率に占める扶助費（</a:t>
          </a:r>
          <a:r>
            <a:rPr kumimoji="1" lang="en-US" altLang="ja-JP" sz="1300">
              <a:solidFill>
                <a:schemeClr val="dk1"/>
              </a:solidFill>
              <a:effectLst/>
              <a:latin typeface="+mn-ea"/>
              <a:ea typeface="+mn-ea"/>
              <a:cs typeface="+mn-cs"/>
            </a:rPr>
            <a:t>9.4</a:t>
          </a:r>
          <a:r>
            <a:rPr kumimoji="1" lang="ja-JP" altLang="ja-JP" sz="1300">
              <a:solidFill>
                <a:schemeClr val="dk1"/>
              </a:solidFill>
              <a:effectLst/>
              <a:latin typeface="+mn-ea"/>
              <a:ea typeface="+mn-ea"/>
              <a:cs typeface="+mn-cs"/>
            </a:rPr>
            <a:t>％）は、平成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年度を</a:t>
          </a:r>
          <a:r>
            <a:rPr kumimoji="1" lang="en-US" altLang="ja-JP" sz="1300">
              <a:solidFill>
                <a:schemeClr val="dk1"/>
              </a:solidFill>
              <a:effectLst/>
              <a:latin typeface="+mn-ea"/>
              <a:ea typeface="+mn-ea"/>
              <a:cs typeface="+mn-cs"/>
            </a:rPr>
            <a:t>0.7</a:t>
          </a:r>
          <a:r>
            <a:rPr kumimoji="1" lang="ja-JP" altLang="ja-JP" sz="1300">
              <a:solidFill>
                <a:schemeClr val="dk1"/>
              </a:solidFill>
              <a:effectLst/>
              <a:latin typeface="+mn-ea"/>
              <a:ea typeface="+mn-ea"/>
              <a:cs typeface="+mn-cs"/>
            </a:rPr>
            <a:t>ポイント下回り、併せて、県平均（</a:t>
          </a:r>
          <a:r>
            <a:rPr kumimoji="1" lang="en-US" altLang="ja-JP" sz="1300">
              <a:solidFill>
                <a:schemeClr val="dk1"/>
              </a:solidFill>
              <a:effectLst/>
              <a:latin typeface="+mn-ea"/>
              <a:ea typeface="+mn-ea"/>
              <a:cs typeface="+mn-cs"/>
            </a:rPr>
            <a:t>9.4</a:t>
          </a:r>
          <a:r>
            <a:rPr kumimoji="1" lang="ja-JP" altLang="ja-JP" sz="1300">
              <a:solidFill>
                <a:schemeClr val="dk1"/>
              </a:solidFill>
              <a:effectLst/>
              <a:latin typeface="+mn-ea"/>
              <a:ea typeface="+mn-ea"/>
              <a:cs typeface="+mn-cs"/>
            </a:rPr>
            <a:t>％）と同じ数値となった。</a:t>
          </a:r>
          <a:endParaRPr lang="ja-JP" altLang="ja-JP" sz="1300">
            <a:effectLst/>
            <a:latin typeface="+mn-ea"/>
            <a:ea typeface="+mn-ea"/>
          </a:endParaRPr>
        </a:p>
        <a:p>
          <a:r>
            <a:rPr kumimoji="1" lang="ja-JP" altLang="ja-JP" sz="1300">
              <a:solidFill>
                <a:schemeClr val="dk1"/>
              </a:solidFill>
              <a:effectLst/>
              <a:latin typeface="+mn-ea"/>
              <a:ea typeface="+mn-ea"/>
              <a:cs typeface="+mn-cs"/>
            </a:rPr>
            <a:t>　障害福祉サービス費、福祉医療費の助成など、制度が充実する一方で、扶助費の増加により町財政が圧迫され、硬直化の原因にならないよう、制度の見直しなども含め検討していく必要がある。</a:t>
          </a: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107950</xdr:rowOff>
    </xdr:to>
    <xdr:cxnSp macro="">
      <xdr:nvCxnSpPr>
        <xdr:cNvPr id="181" name="直線コネクタ 180"/>
        <xdr:cNvCxnSpPr/>
      </xdr:nvCxnSpPr>
      <xdr:spPr>
        <a:xfrm flipV="1">
          <a:off x="4826000" y="8966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2"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3" name="直線コネクタ 182"/>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165100</xdr:rowOff>
    </xdr:from>
    <xdr:to>
      <xdr:col>7</xdr:col>
      <xdr:colOff>15875</xdr:colOff>
      <xdr:row>59</xdr:row>
      <xdr:rowOff>127000</xdr:rowOff>
    </xdr:to>
    <xdr:cxnSp macro="">
      <xdr:nvCxnSpPr>
        <xdr:cNvPr id="186" name="直線コネクタ 185"/>
        <xdr:cNvCxnSpPr/>
      </xdr:nvCxnSpPr>
      <xdr:spPr>
        <a:xfrm flipV="1">
          <a:off x="3987800" y="101092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7"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8" name="フローチャート : 判断 187"/>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69850</xdr:rowOff>
    </xdr:from>
    <xdr:to>
      <xdr:col>5</xdr:col>
      <xdr:colOff>549275</xdr:colOff>
      <xdr:row>59</xdr:row>
      <xdr:rowOff>127000</xdr:rowOff>
    </xdr:to>
    <xdr:cxnSp macro="">
      <xdr:nvCxnSpPr>
        <xdr:cNvPr id="189" name="直線コネクタ 188"/>
        <xdr:cNvCxnSpPr/>
      </xdr:nvCxnSpPr>
      <xdr:spPr>
        <a:xfrm>
          <a:off x="3098800" y="10185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191" name="テキスト ボックス 190"/>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165100</xdr:rowOff>
    </xdr:from>
    <xdr:to>
      <xdr:col>4</xdr:col>
      <xdr:colOff>346075</xdr:colOff>
      <xdr:row>59</xdr:row>
      <xdr:rowOff>69850</xdr:rowOff>
    </xdr:to>
    <xdr:cxnSp macro="">
      <xdr:nvCxnSpPr>
        <xdr:cNvPr id="192" name="直線コネクタ 191"/>
        <xdr:cNvCxnSpPr/>
      </xdr:nvCxnSpPr>
      <xdr:spPr>
        <a:xfrm>
          <a:off x="2209800" y="10109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194" name="テキスト ボックス 193"/>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107950</xdr:rowOff>
    </xdr:from>
    <xdr:to>
      <xdr:col>3</xdr:col>
      <xdr:colOff>142875</xdr:colOff>
      <xdr:row>58</xdr:row>
      <xdr:rowOff>165100</xdr:rowOff>
    </xdr:to>
    <xdr:cxnSp macro="">
      <xdr:nvCxnSpPr>
        <xdr:cNvPr id="195" name="直線コネクタ 194"/>
        <xdr:cNvCxnSpPr/>
      </xdr:nvCxnSpPr>
      <xdr:spPr>
        <a:xfrm>
          <a:off x="1320800" y="9880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152400</xdr:rowOff>
    </xdr:from>
    <xdr:to>
      <xdr:col>3</xdr:col>
      <xdr:colOff>193675</xdr:colOff>
      <xdr:row>56</xdr:row>
      <xdr:rowOff>82550</xdr:rowOff>
    </xdr:to>
    <xdr:sp macro="" textlink="">
      <xdr:nvSpPr>
        <xdr:cNvPr id="196" name="フローチャート : 判断 195"/>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92727</xdr:rowOff>
    </xdr:from>
    <xdr:ext cx="762000" cy="259045"/>
    <xdr:sp macro="" textlink="">
      <xdr:nvSpPr>
        <xdr:cNvPr id="197" name="テキスト ボックス 196"/>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8" name="フローチャート : 判断 197"/>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9" name="テキスト ボックス 198"/>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114300</xdr:rowOff>
    </xdr:from>
    <xdr:to>
      <xdr:col>7</xdr:col>
      <xdr:colOff>66675</xdr:colOff>
      <xdr:row>59</xdr:row>
      <xdr:rowOff>44450</xdr:rowOff>
    </xdr:to>
    <xdr:sp macro="" textlink="">
      <xdr:nvSpPr>
        <xdr:cNvPr id="205" name="円/楕円 204"/>
        <xdr:cNvSpPr/>
      </xdr:nvSpPr>
      <xdr:spPr>
        <a:xfrm>
          <a:off x="4775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86377</xdr:rowOff>
    </xdr:from>
    <xdr:ext cx="762000" cy="259045"/>
    <xdr:sp macro="" textlink="">
      <xdr:nvSpPr>
        <xdr:cNvPr id="206" name="扶助費該当値テキスト"/>
        <xdr:cNvSpPr txBox="1"/>
      </xdr:nvSpPr>
      <xdr:spPr>
        <a:xfrm>
          <a:off x="4914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76200</xdr:rowOff>
    </xdr:from>
    <xdr:to>
      <xdr:col>5</xdr:col>
      <xdr:colOff>600075</xdr:colOff>
      <xdr:row>60</xdr:row>
      <xdr:rowOff>6350</xdr:rowOff>
    </xdr:to>
    <xdr:sp macro="" textlink="">
      <xdr:nvSpPr>
        <xdr:cNvPr id="207" name="円/楕円 206"/>
        <xdr:cNvSpPr/>
      </xdr:nvSpPr>
      <xdr:spPr>
        <a:xfrm>
          <a:off x="3937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162577</xdr:rowOff>
    </xdr:from>
    <xdr:ext cx="736600" cy="259045"/>
    <xdr:sp macro="" textlink="">
      <xdr:nvSpPr>
        <xdr:cNvPr id="208" name="テキスト ボックス 207"/>
        <xdr:cNvSpPr txBox="1"/>
      </xdr:nvSpPr>
      <xdr:spPr>
        <a:xfrm>
          <a:off x="3606800" y="1027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19050</xdr:rowOff>
    </xdr:from>
    <xdr:to>
      <xdr:col>4</xdr:col>
      <xdr:colOff>396875</xdr:colOff>
      <xdr:row>59</xdr:row>
      <xdr:rowOff>120650</xdr:rowOff>
    </xdr:to>
    <xdr:sp macro="" textlink="">
      <xdr:nvSpPr>
        <xdr:cNvPr id="209" name="円/楕円 208"/>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105427</xdr:rowOff>
    </xdr:from>
    <xdr:ext cx="762000" cy="259045"/>
    <xdr:sp macro="" textlink="">
      <xdr:nvSpPr>
        <xdr:cNvPr id="210" name="テキスト ボックス 209"/>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114300</xdr:rowOff>
    </xdr:from>
    <xdr:to>
      <xdr:col>3</xdr:col>
      <xdr:colOff>193675</xdr:colOff>
      <xdr:row>59</xdr:row>
      <xdr:rowOff>44450</xdr:rowOff>
    </xdr:to>
    <xdr:sp macro="" textlink="">
      <xdr:nvSpPr>
        <xdr:cNvPr id="211" name="円/楕円 210"/>
        <xdr:cNvSpPr/>
      </xdr:nvSpPr>
      <xdr:spPr>
        <a:xfrm>
          <a:off x="2159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29227</xdr:rowOff>
    </xdr:from>
    <xdr:ext cx="762000" cy="259045"/>
    <xdr:sp macro="" textlink="">
      <xdr:nvSpPr>
        <xdr:cNvPr id="212" name="テキスト ボックス 211"/>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57150</xdr:rowOff>
    </xdr:from>
    <xdr:to>
      <xdr:col>1</xdr:col>
      <xdr:colOff>676275</xdr:colOff>
      <xdr:row>57</xdr:row>
      <xdr:rowOff>158750</xdr:rowOff>
    </xdr:to>
    <xdr:sp macro="" textlink="">
      <xdr:nvSpPr>
        <xdr:cNvPr id="213" name="円/楕円 212"/>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143527</xdr:rowOff>
    </xdr:from>
    <xdr:ext cx="762000" cy="259045"/>
    <xdr:sp macro="" textlink="">
      <xdr:nvSpPr>
        <xdr:cNvPr id="214" name="テキスト ボックス 213"/>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年度におけるその他の経常収支比率（</a:t>
          </a:r>
          <a:r>
            <a:rPr kumimoji="1" lang="en-US" altLang="ja-JP" sz="1300">
              <a:solidFill>
                <a:schemeClr val="dk1"/>
              </a:solidFill>
              <a:effectLst/>
              <a:latin typeface="+mj-ea"/>
              <a:ea typeface="+mj-ea"/>
              <a:cs typeface="+mn-cs"/>
            </a:rPr>
            <a:t>16.5</a:t>
          </a:r>
          <a:r>
            <a:rPr kumimoji="1" lang="ja-JP" altLang="ja-JP" sz="1300">
              <a:solidFill>
                <a:schemeClr val="dk1"/>
              </a:solidFill>
              <a:effectLst/>
              <a:latin typeface="+mj-ea"/>
              <a:ea typeface="+mj-ea"/>
              <a:cs typeface="+mn-cs"/>
            </a:rPr>
            <a:t>％）は、平成</a:t>
          </a:r>
          <a:r>
            <a:rPr kumimoji="1" lang="en-US" altLang="ja-JP" sz="1300">
              <a:solidFill>
                <a:schemeClr val="dk1"/>
              </a:solidFill>
              <a:effectLst/>
              <a:latin typeface="+mj-ea"/>
              <a:ea typeface="+mj-ea"/>
              <a:cs typeface="+mn-cs"/>
            </a:rPr>
            <a:t>26</a:t>
          </a:r>
          <a:r>
            <a:rPr kumimoji="1" lang="ja-JP" altLang="ja-JP" sz="1300">
              <a:solidFill>
                <a:schemeClr val="dk1"/>
              </a:solidFill>
              <a:effectLst/>
              <a:latin typeface="+mj-ea"/>
              <a:ea typeface="+mj-ea"/>
              <a:cs typeface="+mn-cs"/>
            </a:rPr>
            <a:t>年度を</a:t>
          </a:r>
          <a:r>
            <a:rPr kumimoji="1" lang="en-US" altLang="ja-JP" sz="1300">
              <a:solidFill>
                <a:schemeClr val="dk1"/>
              </a:solidFill>
              <a:effectLst/>
              <a:latin typeface="+mj-ea"/>
              <a:ea typeface="+mj-ea"/>
              <a:cs typeface="+mn-cs"/>
            </a:rPr>
            <a:t>0.1</a:t>
          </a:r>
          <a:r>
            <a:rPr kumimoji="1" lang="ja-JP" altLang="ja-JP" sz="1300">
              <a:solidFill>
                <a:schemeClr val="dk1"/>
              </a:solidFill>
              <a:effectLst/>
              <a:latin typeface="+mj-ea"/>
              <a:ea typeface="+mj-ea"/>
              <a:cs typeface="+mn-cs"/>
            </a:rPr>
            <a:t>ポイント上回り、併せて、全国平均（</a:t>
          </a:r>
          <a:r>
            <a:rPr kumimoji="1" lang="en-US" altLang="ja-JP" sz="1300">
              <a:solidFill>
                <a:schemeClr val="dk1"/>
              </a:solidFill>
              <a:effectLst/>
              <a:latin typeface="+mj-ea"/>
              <a:ea typeface="+mj-ea"/>
              <a:cs typeface="+mn-cs"/>
            </a:rPr>
            <a:t>13.2</a:t>
          </a:r>
          <a:r>
            <a:rPr kumimoji="1" lang="ja-JP" altLang="ja-JP" sz="1300">
              <a:solidFill>
                <a:schemeClr val="dk1"/>
              </a:solidFill>
              <a:effectLst/>
              <a:latin typeface="+mj-ea"/>
              <a:ea typeface="+mj-ea"/>
              <a:cs typeface="+mn-cs"/>
            </a:rPr>
            <a:t>％）及び県平均（</a:t>
          </a:r>
          <a:r>
            <a:rPr kumimoji="1" lang="en-US" altLang="ja-JP" sz="1300">
              <a:solidFill>
                <a:schemeClr val="dk1"/>
              </a:solidFill>
              <a:effectLst/>
              <a:latin typeface="+mj-ea"/>
              <a:ea typeface="+mj-ea"/>
              <a:cs typeface="+mn-cs"/>
            </a:rPr>
            <a:t>14.7</a:t>
          </a:r>
          <a:r>
            <a:rPr kumimoji="1" lang="ja-JP" altLang="ja-JP" sz="1300">
              <a:solidFill>
                <a:schemeClr val="dk1"/>
              </a:solidFill>
              <a:effectLst/>
              <a:latin typeface="+mj-ea"/>
              <a:ea typeface="+mj-ea"/>
              <a:cs typeface="+mn-cs"/>
            </a:rPr>
            <a:t>％）よりも高い結果となった。</a:t>
          </a:r>
          <a:endParaRPr lang="ja-JP" altLang="ja-JP" sz="1300">
            <a:effectLst/>
            <a:latin typeface="+mj-ea"/>
            <a:ea typeface="+mj-ea"/>
          </a:endParaRPr>
        </a:p>
        <a:p>
          <a:r>
            <a:rPr kumimoji="1" lang="ja-JP" altLang="ja-JP" sz="1300">
              <a:solidFill>
                <a:schemeClr val="dk1"/>
              </a:solidFill>
              <a:effectLst/>
              <a:latin typeface="+mj-ea"/>
              <a:ea typeface="+mj-ea"/>
              <a:cs typeface="+mn-cs"/>
            </a:rPr>
            <a:t>　特に、公共下水道事業をはじめとした特別会計への繰出金が占める割合が多いものと考えている。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事業運営にあたっては、経費削減と独立採算の原則を常に意識するとともに、事業計画の検証を行う必要がある。</a:t>
          </a:r>
          <a:endParaRPr lang="ja-JP" altLang="ja-JP" sz="1300">
            <a:effectLst/>
            <a:latin typeface="+mj-ea"/>
            <a:ea typeface="+mj-ea"/>
          </a:endParaRPr>
        </a:p>
        <a:p>
          <a:endParaRPr kumimoji="1" lang="ja-JP" altLang="en-US" sz="1300">
            <a:latin typeface="+mj-ea"/>
            <a:ea typeface="+mj-ea"/>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60</xdr:row>
      <xdr:rowOff>111760</xdr:rowOff>
    </xdr:to>
    <xdr:cxnSp macro="">
      <xdr:nvCxnSpPr>
        <xdr:cNvPr id="242" name="直線コネクタ 241"/>
        <xdr:cNvCxnSpPr/>
      </xdr:nvCxnSpPr>
      <xdr:spPr>
        <a:xfrm flipV="1">
          <a:off x="16510000" y="920242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6" name="直線コネクタ 24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xdr:rowOff>
    </xdr:from>
    <xdr:to>
      <xdr:col>24</xdr:col>
      <xdr:colOff>31750</xdr:colOff>
      <xdr:row>58</xdr:row>
      <xdr:rowOff>12700</xdr:rowOff>
    </xdr:to>
    <xdr:cxnSp macro="">
      <xdr:nvCxnSpPr>
        <xdr:cNvPr id="247" name="直線コネクタ 246"/>
        <xdr:cNvCxnSpPr/>
      </xdr:nvCxnSpPr>
      <xdr:spPr>
        <a:xfrm>
          <a:off x="15671800" y="9949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107967</xdr:rowOff>
    </xdr:from>
    <xdr:ext cx="762000" cy="259045"/>
    <xdr:sp macro="" textlink="">
      <xdr:nvSpPr>
        <xdr:cNvPr id="248"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9" name="フローチャート : 判断 248"/>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107950</xdr:rowOff>
    </xdr:from>
    <xdr:to>
      <xdr:col>22</xdr:col>
      <xdr:colOff>565150</xdr:colOff>
      <xdr:row>58</xdr:row>
      <xdr:rowOff>5080</xdr:rowOff>
    </xdr:to>
    <xdr:cxnSp macro="">
      <xdr:nvCxnSpPr>
        <xdr:cNvPr id="250" name="直線コネクタ 249"/>
        <xdr:cNvCxnSpPr/>
      </xdr:nvCxnSpPr>
      <xdr:spPr>
        <a:xfrm>
          <a:off x="14782800" y="9880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68580</xdr:rowOff>
    </xdr:from>
    <xdr:to>
      <xdr:col>22</xdr:col>
      <xdr:colOff>615950</xdr:colOff>
      <xdr:row>56</xdr:row>
      <xdr:rowOff>170180</xdr:rowOff>
    </xdr:to>
    <xdr:sp macro="" textlink="">
      <xdr:nvSpPr>
        <xdr:cNvPr id="251" name="フローチャート : 判断 250"/>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8907</xdr:rowOff>
    </xdr:from>
    <xdr:ext cx="736600" cy="259045"/>
    <xdr:sp macro="" textlink="">
      <xdr:nvSpPr>
        <xdr:cNvPr id="252" name="テキスト ボックス 251"/>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16510</xdr:rowOff>
    </xdr:from>
    <xdr:to>
      <xdr:col>21</xdr:col>
      <xdr:colOff>361950</xdr:colOff>
      <xdr:row>57</xdr:row>
      <xdr:rowOff>107950</xdr:rowOff>
    </xdr:to>
    <xdr:cxnSp macro="">
      <xdr:nvCxnSpPr>
        <xdr:cNvPr id="253" name="直線コネクタ 252"/>
        <xdr:cNvCxnSpPr/>
      </xdr:nvCxnSpPr>
      <xdr:spPr>
        <a:xfrm>
          <a:off x="13893800" y="97891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4" name="フローチャート : 判断 253"/>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55" name="テキスト ボックス 254"/>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57</xdr:row>
      <xdr:rowOff>16510</xdr:rowOff>
    </xdr:to>
    <xdr:cxnSp macro="">
      <xdr:nvCxnSpPr>
        <xdr:cNvPr id="256" name="直線コネクタ 255"/>
        <xdr:cNvCxnSpPr/>
      </xdr:nvCxnSpPr>
      <xdr:spPr>
        <a:xfrm>
          <a:off x="13004800" y="9728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57" name="フローチャート : 判断 256"/>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69867</xdr:rowOff>
    </xdr:from>
    <xdr:ext cx="762000" cy="259045"/>
    <xdr:sp macro="" textlink="">
      <xdr:nvSpPr>
        <xdr:cNvPr id="258" name="テキスト ボックス 257"/>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66" name="円/楕円 265"/>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105427</xdr:rowOff>
    </xdr:from>
    <xdr:ext cx="762000" cy="259045"/>
    <xdr:sp macro="" textlink="">
      <xdr:nvSpPr>
        <xdr:cNvPr id="267"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125730</xdr:rowOff>
    </xdr:from>
    <xdr:to>
      <xdr:col>22</xdr:col>
      <xdr:colOff>615950</xdr:colOff>
      <xdr:row>58</xdr:row>
      <xdr:rowOff>55880</xdr:rowOff>
    </xdr:to>
    <xdr:sp macro="" textlink="">
      <xdr:nvSpPr>
        <xdr:cNvPr id="268" name="円/楕円 267"/>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40657</xdr:rowOff>
    </xdr:from>
    <xdr:ext cx="736600" cy="259045"/>
    <xdr:sp macro="" textlink="">
      <xdr:nvSpPr>
        <xdr:cNvPr id="269" name="テキスト ボックス 268"/>
        <xdr:cNvSpPr txBox="1"/>
      </xdr:nvSpPr>
      <xdr:spPr>
        <a:xfrm>
          <a:off x="15290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57150</xdr:rowOff>
    </xdr:from>
    <xdr:to>
      <xdr:col>21</xdr:col>
      <xdr:colOff>412750</xdr:colOff>
      <xdr:row>57</xdr:row>
      <xdr:rowOff>158750</xdr:rowOff>
    </xdr:to>
    <xdr:sp macro="" textlink="">
      <xdr:nvSpPr>
        <xdr:cNvPr id="270" name="円/楕円 269"/>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143527</xdr:rowOff>
    </xdr:from>
    <xdr:ext cx="762000" cy="259045"/>
    <xdr:sp macro="" textlink="">
      <xdr:nvSpPr>
        <xdr:cNvPr id="271" name="テキスト ボックス 270"/>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137160</xdr:rowOff>
    </xdr:from>
    <xdr:to>
      <xdr:col>20</xdr:col>
      <xdr:colOff>209550</xdr:colOff>
      <xdr:row>57</xdr:row>
      <xdr:rowOff>67310</xdr:rowOff>
    </xdr:to>
    <xdr:sp macro="" textlink="">
      <xdr:nvSpPr>
        <xdr:cNvPr id="272" name="円/楕円 271"/>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52087</xdr:rowOff>
    </xdr:from>
    <xdr:ext cx="762000" cy="259045"/>
    <xdr:sp macro="" textlink="">
      <xdr:nvSpPr>
        <xdr:cNvPr id="273" name="テキスト ボックス 272"/>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74" name="円/楕円 273"/>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75" name="テキスト ボックス 274"/>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j-ea"/>
              <a:ea typeface="+mj-ea"/>
              <a:cs typeface="+mn-cs"/>
            </a:rPr>
            <a:t>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年度の経常収支比率に占める補助費等（</a:t>
          </a:r>
          <a:r>
            <a:rPr kumimoji="1" lang="en-US" altLang="ja-JP" sz="1300">
              <a:solidFill>
                <a:schemeClr val="dk1"/>
              </a:solidFill>
              <a:effectLst/>
              <a:latin typeface="+mj-ea"/>
              <a:ea typeface="+mj-ea"/>
              <a:cs typeface="+mn-cs"/>
            </a:rPr>
            <a:t>10.1</a:t>
          </a:r>
          <a:r>
            <a:rPr kumimoji="1" lang="ja-JP" altLang="ja-JP" sz="1300">
              <a:solidFill>
                <a:schemeClr val="dk1"/>
              </a:solidFill>
              <a:effectLst/>
              <a:latin typeface="+mj-ea"/>
              <a:ea typeface="+mj-ea"/>
              <a:cs typeface="+mn-cs"/>
            </a:rPr>
            <a:t>％）は、平成</a:t>
          </a:r>
          <a:r>
            <a:rPr kumimoji="1" lang="en-US" altLang="ja-JP" sz="1300">
              <a:solidFill>
                <a:schemeClr val="dk1"/>
              </a:solidFill>
              <a:effectLst/>
              <a:latin typeface="+mj-ea"/>
              <a:ea typeface="+mj-ea"/>
              <a:cs typeface="+mn-cs"/>
            </a:rPr>
            <a:t>26</a:t>
          </a:r>
          <a:r>
            <a:rPr kumimoji="1" lang="ja-JP" altLang="ja-JP" sz="1300">
              <a:solidFill>
                <a:schemeClr val="dk1"/>
              </a:solidFill>
              <a:effectLst/>
              <a:latin typeface="+mj-ea"/>
              <a:ea typeface="+mj-ea"/>
              <a:cs typeface="+mn-cs"/>
            </a:rPr>
            <a:t>年度を</a:t>
          </a:r>
          <a:r>
            <a:rPr kumimoji="1" lang="en-US" altLang="ja-JP" sz="1300">
              <a:solidFill>
                <a:schemeClr val="dk1"/>
              </a:solidFill>
              <a:effectLst/>
              <a:latin typeface="+mj-ea"/>
              <a:ea typeface="+mj-ea"/>
              <a:cs typeface="+mn-cs"/>
            </a:rPr>
            <a:t>0.4</a:t>
          </a:r>
          <a:r>
            <a:rPr kumimoji="1" lang="ja-JP" altLang="ja-JP" sz="1300">
              <a:solidFill>
                <a:schemeClr val="dk1"/>
              </a:solidFill>
              <a:effectLst/>
              <a:latin typeface="+mj-ea"/>
              <a:ea typeface="+mj-ea"/>
              <a:cs typeface="+mn-cs"/>
            </a:rPr>
            <a:t>ポイント下回ったものの、全国平均（</a:t>
          </a:r>
          <a:r>
            <a:rPr kumimoji="1" lang="en-US" altLang="ja-JP" sz="1300">
              <a:solidFill>
                <a:schemeClr val="dk1"/>
              </a:solidFill>
              <a:effectLst/>
              <a:latin typeface="+mj-ea"/>
              <a:ea typeface="+mj-ea"/>
              <a:cs typeface="+mn-cs"/>
            </a:rPr>
            <a:t>10.0</a:t>
          </a:r>
          <a:r>
            <a:rPr kumimoji="1" lang="ja-JP" altLang="ja-JP" sz="1300">
              <a:solidFill>
                <a:schemeClr val="dk1"/>
              </a:solidFill>
              <a:effectLst/>
              <a:latin typeface="+mj-ea"/>
              <a:ea typeface="+mj-ea"/>
              <a:cs typeface="+mn-cs"/>
            </a:rPr>
            <a:t>％）及び県平均（</a:t>
          </a:r>
          <a:r>
            <a:rPr kumimoji="1" lang="en-US" altLang="ja-JP" sz="1300">
              <a:solidFill>
                <a:schemeClr val="dk1"/>
              </a:solidFill>
              <a:effectLst/>
              <a:latin typeface="+mj-ea"/>
              <a:ea typeface="+mj-ea"/>
              <a:cs typeface="+mn-cs"/>
            </a:rPr>
            <a:t>8.4</a:t>
          </a:r>
          <a:r>
            <a:rPr kumimoji="1" lang="ja-JP" altLang="ja-JP" sz="1300">
              <a:solidFill>
                <a:schemeClr val="dk1"/>
              </a:solidFill>
              <a:effectLst/>
              <a:latin typeface="+mj-ea"/>
              <a:ea typeface="+mj-ea"/>
              <a:cs typeface="+mn-cs"/>
            </a:rPr>
            <a:t>％）と比較して高い結果となった。</a:t>
          </a:r>
          <a:endParaRPr lang="ja-JP" altLang="ja-JP" sz="1300">
            <a:effectLst/>
            <a:latin typeface="+mj-ea"/>
            <a:ea typeface="+mj-ea"/>
          </a:endParaRPr>
        </a:p>
        <a:p>
          <a:r>
            <a:rPr kumimoji="1" lang="ja-JP" altLang="ja-JP" sz="1300">
              <a:solidFill>
                <a:schemeClr val="dk1"/>
              </a:solidFill>
              <a:effectLst/>
              <a:latin typeface="+mj-ea"/>
              <a:ea typeface="+mj-ea"/>
              <a:cs typeface="+mn-cs"/>
            </a:rPr>
            <a:t>　衛生関係、消防関係の一部事務組合の負担金なども要因の一つであり、各組合に対して経費削減を要求していく必要がある。</a:t>
          </a:r>
          <a:endParaRPr lang="ja-JP" altLang="ja-JP" sz="1300">
            <a:effectLst/>
            <a:latin typeface="+mj-ea"/>
            <a:ea typeface="+mj-ea"/>
          </a:endParaRPr>
        </a:p>
        <a:p>
          <a:r>
            <a:rPr kumimoji="1" lang="ja-JP" altLang="ja-JP" sz="1300">
              <a:solidFill>
                <a:schemeClr val="dk1"/>
              </a:solidFill>
              <a:effectLst/>
              <a:latin typeface="+mj-ea"/>
              <a:ea typeface="+mj-ea"/>
              <a:cs typeface="+mn-cs"/>
            </a:rPr>
            <a:t>　補助金は、算出根拠と事業効果を明確にしていくとともに、団体の育成補助に形態を変換していくよう努めているところである。</a:t>
          </a:r>
          <a:endParaRPr lang="ja-JP" altLang="ja-JP" sz="1300">
            <a:effectLst/>
            <a:latin typeface="+mj-ea"/>
            <a:ea typeface="+mj-ea"/>
          </a:endParaRPr>
        </a:p>
        <a:p>
          <a:endParaRPr kumimoji="1" lang="ja-JP" altLang="en-US" sz="1300">
            <a:latin typeface="+mj-ea"/>
            <a:ea typeface="+mj-ea"/>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100330</xdr:rowOff>
    </xdr:from>
    <xdr:to>
      <xdr:col>24</xdr:col>
      <xdr:colOff>31750</xdr:colOff>
      <xdr:row>41</xdr:row>
      <xdr:rowOff>8890</xdr:rowOff>
    </xdr:to>
    <xdr:cxnSp macro="">
      <xdr:nvCxnSpPr>
        <xdr:cNvPr id="303" name="直線コネクタ 302"/>
        <xdr:cNvCxnSpPr/>
      </xdr:nvCxnSpPr>
      <xdr:spPr>
        <a:xfrm flipV="1">
          <a:off x="16510000" y="57581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41</xdr:row>
      <xdr:rowOff>8890</xdr:rowOff>
    </xdr:from>
    <xdr:to>
      <xdr:col>24</xdr:col>
      <xdr:colOff>120650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15257</xdr:rowOff>
    </xdr:from>
    <xdr:ext cx="762000" cy="259045"/>
    <xdr:sp macro="" textlink="">
      <xdr:nvSpPr>
        <xdr:cNvPr id="306"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33</xdr:row>
      <xdr:rowOff>100330</xdr:rowOff>
    </xdr:from>
    <xdr:to>
      <xdr:col>24</xdr:col>
      <xdr:colOff>120650</xdr:colOff>
      <xdr:row>33</xdr:row>
      <xdr:rowOff>100330</xdr:rowOff>
    </xdr:to>
    <xdr:cxnSp macro="">
      <xdr:nvCxnSpPr>
        <xdr:cNvPr id="307" name="直線コネクタ 306"/>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39370</xdr:rowOff>
    </xdr:from>
    <xdr:to>
      <xdr:col>24</xdr:col>
      <xdr:colOff>31750</xdr:colOff>
      <xdr:row>35</xdr:row>
      <xdr:rowOff>69850</xdr:rowOff>
    </xdr:to>
    <xdr:cxnSp macro="">
      <xdr:nvCxnSpPr>
        <xdr:cNvPr id="308" name="直線コネクタ 307"/>
        <xdr:cNvCxnSpPr/>
      </xdr:nvCxnSpPr>
      <xdr:spPr>
        <a:xfrm flipV="1">
          <a:off x="15671800" y="6040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9"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69850</xdr:rowOff>
    </xdr:from>
    <xdr:to>
      <xdr:col>22</xdr:col>
      <xdr:colOff>565150</xdr:colOff>
      <xdr:row>35</xdr:row>
      <xdr:rowOff>100330</xdr:rowOff>
    </xdr:to>
    <xdr:cxnSp macro="">
      <xdr:nvCxnSpPr>
        <xdr:cNvPr id="311" name="直線コネクタ 310"/>
        <xdr:cNvCxnSpPr/>
      </xdr:nvCxnSpPr>
      <xdr:spPr>
        <a:xfrm flipV="1">
          <a:off x="14782800" y="6070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3" name="テキスト ボックス 312"/>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100330</xdr:rowOff>
    </xdr:from>
    <xdr:to>
      <xdr:col>21</xdr:col>
      <xdr:colOff>361950</xdr:colOff>
      <xdr:row>35</xdr:row>
      <xdr:rowOff>130810</xdr:rowOff>
    </xdr:to>
    <xdr:cxnSp macro="">
      <xdr:nvCxnSpPr>
        <xdr:cNvPr id="314" name="直線コネクタ 313"/>
        <xdr:cNvCxnSpPr/>
      </xdr:nvCxnSpPr>
      <xdr:spPr>
        <a:xfrm flipV="1">
          <a:off x="13893800" y="6101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167640</xdr:rowOff>
    </xdr:from>
    <xdr:to>
      <xdr:col>21</xdr:col>
      <xdr:colOff>412750</xdr:colOff>
      <xdr:row>37</xdr:row>
      <xdr:rowOff>97790</xdr:rowOff>
    </xdr:to>
    <xdr:sp macro="" textlink="">
      <xdr:nvSpPr>
        <xdr:cNvPr id="315" name="フローチャート : 判断 314"/>
        <xdr:cNvSpPr/>
      </xdr:nvSpPr>
      <xdr:spPr>
        <a:xfrm>
          <a:off x="14732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82567</xdr:rowOff>
    </xdr:from>
    <xdr:ext cx="762000" cy="259045"/>
    <xdr:sp macro="" textlink="">
      <xdr:nvSpPr>
        <xdr:cNvPr id="316" name="テキスト ボックス 315"/>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69850</xdr:rowOff>
    </xdr:from>
    <xdr:to>
      <xdr:col>20</xdr:col>
      <xdr:colOff>158750</xdr:colOff>
      <xdr:row>35</xdr:row>
      <xdr:rowOff>130810</xdr:rowOff>
    </xdr:to>
    <xdr:cxnSp macro="">
      <xdr:nvCxnSpPr>
        <xdr:cNvPr id="317" name="直線コネクタ 316"/>
        <xdr:cNvCxnSpPr/>
      </xdr:nvCxnSpPr>
      <xdr:spPr>
        <a:xfrm>
          <a:off x="13004800" y="6070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137160</xdr:rowOff>
    </xdr:from>
    <xdr:to>
      <xdr:col>20</xdr:col>
      <xdr:colOff>209550</xdr:colOff>
      <xdr:row>37</xdr:row>
      <xdr:rowOff>67310</xdr:rowOff>
    </xdr:to>
    <xdr:sp macro="" textlink="">
      <xdr:nvSpPr>
        <xdr:cNvPr id="318" name="フローチャート : 判断 317"/>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52087</xdr:rowOff>
    </xdr:from>
    <xdr:ext cx="762000" cy="259045"/>
    <xdr:sp macro="" textlink="">
      <xdr:nvSpPr>
        <xdr:cNvPr id="319" name="テキスト ボックス 318"/>
        <xdr:cNvSpPr txBox="1"/>
      </xdr:nvSpPr>
      <xdr:spPr>
        <a:xfrm>
          <a:off x="13512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0" name="フローチャート :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21" name="テキスト ボックス 320"/>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160020</xdr:rowOff>
    </xdr:from>
    <xdr:to>
      <xdr:col>24</xdr:col>
      <xdr:colOff>82550</xdr:colOff>
      <xdr:row>35</xdr:row>
      <xdr:rowOff>90170</xdr:rowOff>
    </xdr:to>
    <xdr:sp macro="" textlink="">
      <xdr:nvSpPr>
        <xdr:cNvPr id="327" name="円/楕円 326"/>
        <xdr:cNvSpPr/>
      </xdr:nvSpPr>
      <xdr:spPr>
        <a:xfrm>
          <a:off x="16459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5097</xdr:rowOff>
    </xdr:from>
    <xdr:ext cx="762000" cy="259045"/>
    <xdr:sp macro="" textlink="">
      <xdr:nvSpPr>
        <xdr:cNvPr id="328" name="補助費等該当値テキスト"/>
        <xdr:cNvSpPr txBox="1"/>
      </xdr:nvSpPr>
      <xdr:spPr>
        <a:xfrm>
          <a:off x="16598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19050</xdr:rowOff>
    </xdr:from>
    <xdr:to>
      <xdr:col>22</xdr:col>
      <xdr:colOff>615950</xdr:colOff>
      <xdr:row>35</xdr:row>
      <xdr:rowOff>120650</xdr:rowOff>
    </xdr:to>
    <xdr:sp macro="" textlink="">
      <xdr:nvSpPr>
        <xdr:cNvPr id="329" name="円/楕円 328"/>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130827</xdr:rowOff>
    </xdr:from>
    <xdr:ext cx="736600" cy="259045"/>
    <xdr:sp macro="" textlink="">
      <xdr:nvSpPr>
        <xdr:cNvPr id="330" name="テキスト ボックス 329"/>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49530</xdr:rowOff>
    </xdr:from>
    <xdr:to>
      <xdr:col>21</xdr:col>
      <xdr:colOff>412750</xdr:colOff>
      <xdr:row>35</xdr:row>
      <xdr:rowOff>151130</xdr:rowOff>
    </xdr:to>
    <xdr:sp macro="" textlink="">
      <xdr:nvSpPr>
        <xdr:cNvPr id="331" name="円/楕円 330"/>
        <xdr:cNvSpPr/>
      </xdr:nvSpPr>
      <xdr:spPr>
        <a:xfrm>
          <a:off x="14732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161307</xdr:rowOff>
    </xdr:from>
    <xdr:ext cx="762000" cy="259045"/>
    <xdr:sp macro="" textlink="">
      <xdr:nvSpPr>
        <xdr:cNvPr id="332" name="テキスト ボックス 331"/>
        <xdr:cNvSpPr txBox="1"/>
      </xdr:nvSpPr>
      <xdr:spPr>
        <a:xfrm>
          <a:off x="14401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80010</xdr:rowOff>
    </xdr:from>
    <xdr:to>
      <xdr:col>20</xdr:col>
      <xdr:colOff>209550</xdr:colOff>
      <xdr:row>36</xdr:row>
      <xdr:rowOff>10160</xdr:rowOff>
    </xdr:to>
    <xdr:sp macro="" textlink="">
      <xdr:nvSpPr>
        <xdr:cNvPr id="333" name="円/楕円 332"/>
        <xdr:cNvSpPr/>
      </xdr:nvSpPr>
      <xdr:spPr>
        <a:xfrm>
          <a:off x="13843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20337</xdr:rowOff>
    </xdr:from>
    <xdr:ext cx="762000" cy="259045"/>
    <xdr:sp macro="" textlink="">
      <xdr:nvSpPr>
        <xdr:cNvPr id="334" name="テキスト ボックス 333"/>
        <xdr:cNvSpPr txBox="1"/>
      </xdr:nvSpPr>
      <xdr:spPr>
        <a:xfrm>
          <a:off x="13512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19050</xdr:rowOff>
    </xdr:from>
    <xdr:to>
      <xdr:col>19</xdr:col>
      <xdr:colOff>6350</xdr:colOff>
      <xdr:row>35</xdr:row>
      <xdr:rowOff>120650</xdr:rowOff>
    </xdr:to>
    <xdr:sp macro="" textlink="">
      <xdr:nvSpPr>
        <xdr:cNvPr id="335" name="円/楕円 334"/>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130827</xdr:rowOff>
    </xdr:from>
    <xdr:ext cx="762000" cy="259045"/>
    <xdr:sp macro="" textlink="">
      <xdr:nvSpPr>
        <xdr:cNvPr id="336" name="テキスト ボックス 335"/>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300">
              <a:solidFill>
                <a:schemeClr val="dk1"/>
              </a:solidFill>
              <a:effectLst/>
              <a:latin typeface="+mj-ea"/>
              <a:ea typeface="+mj-ea"/>
              <a:cs typeface="+mn-cs"/>
            </a:rPr>
            <a:t>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年度の経常収支比率に占める公債費（</a:t>
          </a:r>
          <a:r>
            <a:rPr kumimoji="1" lang="en-US" altLang="ja-JP" sz="1300">
              <a:solidFill>
                <a:schemeClr val="dk1"/>
              </a:solidFill>
              <a:effectLst/>
              <a:latin typeface="+mj-ea"/>
              <a:ea typeface="+mj-ea"/>
              <a:cs typeface="+mn-cs"/>
            </a:rPr>
            <a:t>7.6</a:t>
          </a:r>
          <a:r>
            <a:rPr kumimoji="1" lang="ja-JP" altLang="ja-JP" sz="1300">
              <a:solidFill>
                <a:schemeClr val="dk1"/>
              </a:solidFill>
              <a:effectLst/>
              <a:latin typeface="+mj-ea"/>
              <a:ea typeface="+mj-ea"/>
              <a:cs typeface="+mn-cs"/>
            </a:rPr>
            <a:t>％）は、平成</a:t>
          </a:r>
          <a:r>
            <a:rPr kumimoji="1" lang="en-US" altLang="ja-JP" sz="1300">
              <a:solidFill>
                <a:schemeClr val="dk1"/>
              </a:solidFill>
              <a:effectLst/>
              <a:latin typeface="+mj-ea"/>
              <a:ea typeface="+mj-ea"/>
              <a:cs typeface="+mn-cs"/>
            </a:rPr>
            <a:t>26</a:t>
          </a:r>
          <a:r>
            <a:rPr kumimoji="1" lang="ja-JP" altLang="ja-JP" sz="1300">
              <a:solidFill>
                <a:schemeClr val="dk1"/>
              </a:solidFill>
              <a:effectLst/>
              <a:latin typeface="+mj-ea"/>
              <a:ea typeface="+mj-ea"/>
              <a:cs typeface="+mn-cs"/>
            </a:rPr>
            <a:t>年度を</a:t>
          </a:r>
          <a:r>
            <a:rPr kumimoji="1" lang="en-US" altLang="ja-JP" sz="1300">
              <a:solidFill>
                <a:schemeClr val="dk1"/>
              </a:solidFill>
              <a:effectLst/>
              <a:latin typeface="+mj-ea"/>
              <a:ea typeface="+mj-ea"/>
              <a:cs typeface="+mn-cs"/>
            </a:rPr>
            <a:t>2.5</a:t>
          </a:r>
          <a:r>
            <a:rPr kumimoji="1" lang="ja-JP" altLang="ja-JP" sz="1300">
              <a:solidFill>
                <a:schemeClr val="dk1"/>
              </a:solidFill>
              <a:effectLst/>
              <a:latin typeface="+mj-ea"/>
              <a:ea typeface="+mj-ea"/>
              <a:cs typeface="+mn-cs"/>
            </a:rPr>
            <a:t>ポイント下回り、全国平均（</a:t>
          </a:r>
          <a:r>
            <a:rPr kumimoji="1" lang="en-US" altLang="ja-JP" sz="1300">
              <a:solidFill>
                <a:schemeClr val="dk1"/>
              </a:solidFill>
              <a:effectLst/>
              <a:latin typeface="+mj-ea"/>
              <a:ea typeface="+mj-ea"/>
              <a:cs typeface="+mn-cs"/>
            </a:rPr>
            <a:t>17.4</a:t>
          </a:r>
          <a:r>
            <a:rPr kumimoji="1" lang="ja-JP" altLang="ja-JP" sz="1300">
              <a:solidFill>
                <a:schemeClr val="dk1"/>
              </a:solidFill>
              <a:effectLst/>
              <a:latin typeface="+mj-ea"/>
              <a:ea typeface="+mj-ea"/>
              <a:cs typeface="+mn-cs"/>
            </a:rPr>
            <a:t>％）及び県平均（</a:t>
          </a:r>
          <a:r>
            <a:rPr kumimoji="1" lang="en-US" altLang="ja-JP" sz="1300">
              <a:solidFill>
                <a:schemeClr val="dk1"/>
              </a:solidFill>
              <a:effectLst/>
              <a:latin typeface="+mj-ea"/>
              <a:ea typeface="+mj-ea"/>
              <a:cs typeface="+mn-cs"/>
            </a:rPr>
            <a:t>15.4</a:t>
          </a:r>
          <a:r>
            <a:rPr kumimoji="1" lang="ja-JP" altLang="ja-JP" sz="1300">
              <a:solidFill>
                <a:schemeClr val="dk1"/>
              </a:solidFill>
              <a:effectLst/>
              <a:latin typeface="+mj-ea"/>
              <a:ea typeface="+mj-ea"/>
              <a:cs typeface="+mn-cs"/>
            </a:rPr>
            <a:t>％）よりも低い結果となった。地方債残高の減少により、公債費が占める割合も、減少傾向にある。</a:t>
          </a:r>
          <a:endParaRPr lang="ja-JP" altLang="ja-JP" sz="1300">
            <a:effectLst/>
            <a:latin typeface="+mj-ea"/>
            <a:ea typeface="+mj-ea"/>
          </a:endParaRPr>
        </a:p>
        <a:p>
          <a:pPr eaLnBrk="1" fontAlgn="auto" latinLnBrk="0" hangingPunct="1"/>
          <a:r>
            <a:rPr kumimoji="1" lang="ja-JP" altLang="ja-JP" sz="1300">
              <a:solidFill>
                <a:schemeClr val="dk1"/>
              </a:solidFill>
              <a:effectLst/>
              <a:latin typeface="+mj-ea"/>
              <a:ea typeface="+mj-ea"/>
              <a:cs typeface="+mn-cs"/>
            </a:rPr>
            <a:t>　ただし、今後、庁舎建替事業をはじめ、多くの大型事業が控えており、起債の新規借入は充分予想されるため、その際は、交付税算入率など有利なものを検討する必要がある。</a:t>
          </a:r>
          <a:endParaRPr lang="ja-JP" altLang="ja-JP" sz="1300">
            <a:effectLst/>
            <a:latin typeface="+mj-ea"/>
            <a:ea typeface="+mj-ea"/>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58420</xdr:rowOff>
    </xdr:from>
    <xdr:to>
      <xdr:col>7</xdr:col>
      <xdr:colOff>15875</xdr:colOff>
      <xdr:row>80</xdr:row>
      <xdr:rowOff>66039</xdr:rowOff>
    </xdr:to>
    <xdr:cxnSp macro="">
      <xdr:nvCxnSpPr>
        <xdr:cNvPr id="364" name="直線コネクタ 363"/>
        <xdr:cNvCxnSpPr/>
      </xdr:nvCxnSpPr>
      <xdr:spPr>
        <a:xfrm flipV="1">
          <a:off x="4826000" y="124028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38116</xdr:rowOff>
    </xdr:from>
    <xdr:ext cx="762000" cy="259045"/>
    <xdr:sp macro="" textlink="">
      <xdr:nvSpPr>
        <xdr:cNvPr id="365"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6</xdr:col>
      <xdr:colOff>612775</xdr:colOff>
      <xdr:row>80</xdr:row>
      <xdr:rowOff>66039</xdr:rowOff>
    </xdr:from>
    <xdr:to>
      <xdr:col>7</xdr:col>
      <xdr:colOff>104775</xdr:colOff>
      <xdr:row>80</xdr:row>
      <xdr:rowOff>66039</xdr:rowOff>
    </xdr:to>
    <xdr:cxnSp macro="">
      <xdr:nvCxnSpPr>
        <xdr:cNvPr id="366" name="直線コネクタ 365"/>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144797</xdr:rowOff>
    </xdr:from>
    <xdr:ext cx="762000" cy="259045"/>
    <xdr:sp macro="" textlink="">
      <xdr:nvSpPr>
        <xdr:cNvPr id="367"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72</xdr:row>
      <xdr:rowOff>58420</xdr:rowOff>
    </xdr:from>
    <xdr:to>
      <xdr:col>7</xdr:col>
      <xdr:colOff>104775</xdr:colOff>
      <xdr:row>72</xdr:row>
      <xdr:rowOff>58420</xdr:rowOff>
    </xdr:to>
    <xdr:cxnSp macro="">
      <xdr:nvCxnSpPr>
        <xdr:cNvPr id="368" name="直線コネクタ 367"/>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20320</xdr:rowOff>
    </xdr:from>
    <xdr:to>
      <xdr:col>7</xdr:col>
      <xdr:colOff>15875</xdr:colOff>
      <xdr:row>75</xdr:row>
      <xdr:rowOff>39370</xdr:rowOff>
    </xdr:to>
    <xdr:cxnSp macro="">
      <xdr:nvCxnSpPr>
        <xdr:cNvPr id="369" name="直線コネクタ 368"/>
        <xdr:cNvCxnSpPr/>
      </xdr:nvCxnSpPr>
      <xdr:spPr>
        <a:xfrm flipV="1">
          <a:off x="3987800" y="1270762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25416</xdr:rowOff>
    </xdr:from>
    <xdr:ext cx="762000" cy="259045"/>
    <xdr:sp macro="" textlink="">
      <xdr:nvSpPr>
        <xdr:cNvPr id="370"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1" name="フローチャート : 判断 370"/>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39370</xdr:rowOff>
    </xdr:from>
    <xdr:to>
      <xdr:col>5</xdr:col>
      <xdr:colOff>549275</xdr:colOff>
      <xdr:row>76</xdr:row>
      <xdr:rowOff>35561</xdr:rowOff>
    </xdr:to>
    <xdr:cxnSp macro="">
      <xdr:nvCxnSpPr>
        <xdr:cNvPr id="372" name="直線コネクタ 371"/>
        <xdr:cNvCxnSpPr/>
      </xdr:nvCxnSpPr>
      <xdr:spPr>
        <a:xfrm flipV="1">
          <a:off x="3098800" y="1289812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3" name="フローチャート : 判断 372"/>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170197</xdr:rowOff>
    </xdr:from>
    <xdr:ext cx="736600" cy="259045"/>
    <xdr:sp macro="" textlink="">
      <xdr:nvSpPr>
        <xdr:cNvPr id="374" name="テキスト ボックス 373"/>
        <xdr:cNvSpPr txBox="1"/>
      </xdr:nvSpPr>
      <xdr:spPr>
        <a:xfrm>
          <a:off x="3606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35561</xdr:rowOff>
    </xdr:from>
    <xdr:to>
      <xdr:col>4</xdr:col>
      <xdr:colOff>346075</xdr:colOff>
      <xdr:row>76</xdr:row>
      <xdr:rowOff>111761</xdr:rowOff>
    </xdr:to>
    <xdr:cxnSp macro="">
      <xdr:nvCxnSpPr>
        <xdr:cNvPr id="375" name="直線コネクタ 374"/>
        <xdr:cNvCxnSpPr/>
      </xdr:nvCxnSpPr>
      <xdr:spPr>
        <a:xfrm flipV="1">
          <a:off x="2209800" y="130657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76" name="フローチャート : 判断 375"/>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44466</xdr:rowOff>
    </xdr:from>
    <xdr:ext cx="762000" cy="259045"/>
    <xdr:sp macro="" textlink="">
      <xdr:nvSpPr>
        <xdr:cNvPr id="377" name="テキスト ボックス 376"/>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111761</xdr:rowOff>
    </xdr:from>
    <xdr:to>
      <xdr:col>3</xdr:col>
      <xdr:colOff>142875</xdr:colOff>
      <xdr:row>77</xdr:row>
      <xdr:rowOff>107950</xdr:rowOff>
    </xdr:to>
    <xdr:cxnSp macro="">
      <xdr:nvCxnSpPr>
        <xdr:cNvPr id="378" name="直線コネクタ 377"/>
        <xdr:cNvCxnSpPr/>
      </xdr:nvCxnSpPr>
      <xdr:spPr>
        <a:xfrm flipV="1">
          <a:off x="1320800" y="13141961"/>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11430</xdr:rowOff>
    </xdr:from>
    <xdr:to>
      <xdr:col>3</xdr:col>
      <xdr:colOff>193675</xdr:colOff>
      <xdr:row>77</xdr:row>
      <xdr:rowOff>113030</xdr:rowOff>
    </xdr:to>
    <xdr:sp macro="" textlink="">
      <xdr:nvSpPr>
        <xdr:cNvPr id="379" name="フローチャート : 判断 378"/>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97807</xdr:rowOff>
    </xdr:from>
    <xdr:ext cx="762000" cy="259045"/>
    <xdr:sp macro="" textlink="">
      <xdr:nvSpPr>
        <xdr:cNvPr id="380" name="テキスト ボックス 379"/>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1" name="フローチャート : 判断 380"/>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82" name="テキスト ボックス 381"/>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140970</xdr:rowOff>
    </xdr:from>
    <xdr:to>
      <xdr:col>7</xdr:col>
      <xdr:colOff>66675</xdr:colOff>
      <xdr:row>74</xdr:row>
      <xdr:rowOff>71120</xdr:rowOff>
    </xdr:to>
    <xdr:sp macro="" textlink="">
      <xdr:nvSpPr>
        <xdr:cNvPr id="388" name="円/楕円 387"/>
        <xdr:cNvSpPr/>
      </xdr:nvSpPr>
      <xdr:spPr>
        <a:xfrm>
          <a:off x="47752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157497</xdr:rowOff>
    </xdr:from>
    <xdr:ext cx="762000" cy="259045"/>
    <xdr:sp macro="" textlink="">
      <xdr:nvSpPr>
        <xdr:cNvPr id="389" name="公債費該当値テキスト"/>
        <xdr:cNvSpPr txBox="1"/>
      </xdr:nvSpPr>
      <xdr:spPr>
        <a:xfrm>
          <a:off x="49149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160020</xdr:rowOff>
    </xdr:from>
    <xdr:to>
      <xdr:col>5</xdr:col>
      <xdr:colOff>600075</xdr:colOff>
      <xdr:row>75</xdr:row>
      <xdr:rowOff>90170</xdr:rowOff>
    </xdr:to>
    <xdr:sp macro="" textlink="">
      <xdr:nvSpPr>
        <xdr:cNvPr id="390" name="円/楕円 389"/>
        <xdr:cNvSpPr/>
      </xdr:nvSpPr>
      <xdr:spPr>
        <a:xfrm>
          <a:off x="3937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100347</xdr:rowOff>
    </xdr:from>
    <xdr:ext cx="736600" cy="259045"/>
    <xdr:sp macro="" textlink="">
      <xdr:nvSpPr>
        <xdr:cNvPr id="391" name="テキスト ボックス 390"/>
        <xdr:cNvSpPr txBox="1"/>
      </xdr:nvSpPr>
      <xdr:spPr>
        <a:xfrm>
          <a:off x="3606800" y="1261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156211</xdr:rowOff>
    </xdr:from>
    <xdr:to>
      <xdr:col>4</xdr:col>
      <xdr:colOff>396875</xdr:colOff>
      <xdr:row>76</xdr:row>
      <xdr:rowOff>86361</xdr:rowOff>
    </xdr:to>
    <xdr:sp macro="" textlink="">
      <xdr:nvSpPr>
        <xdr:cNvPr id="392" name="円/楕円 391"/>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96537</xdr:rowOff>
    </xdr:from>
    <xdr:ext cx="762000" cy="259045"/>
    <xdr:sp macro="" textlink="">
      <xdr:nvSpPr>
        <xdr:cNvPr id="393" name="テキスト ボックス 392"/>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60961</xdr:rowOff>
    </xdr:from>
    <xdr:to>
      <xdr:col>3</xdr:col>
      <xdr:colOff>193675</xdr:colOff>
      <xdr:row>76</xdr:row>
      <xdr:rowOff>162561</xdr:rowOff>
    </xdr:to>
    <xdr:sp macro="" textlink="">
      <xdr:nvSpPr>
        <xdr:cNvPr id="394" name="円/楕円 393"/>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1287</xdr:rowOff>
    </xdr:from>
    <xdr:ext cx="762000" cy="259045"/>
    <xdr:sp macro="" textlink="">
      <xdr:nvSpPr>
        <xdr:cNvPr id="395" name="テキスト ボックス 394"/>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96" name="円/楕円 395"/>
        <xdr:cNvSpPr/>
      </xdr:nvSpPr>
      <xdr:spPr>
        <a:xfrm>
          <a:off x="1270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97" name="テキスト ボックス 396"/>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年度における公債費以外の経常収支比率（</a:t>
          </a:r>
          <a:r>
            <a:rPr kumimoji="1" lang="en-US" altLang="ja-JP" sz="1300">
              <a:solidFill>
                <a:schemeClr val="dk1"/>
              </a:solidFill>
              <a:effectLst/>
              <a:latin typeface="+mj-ea"/>
              <a:ea typeface="+mj-ea"/>
              <a:cs typeface="+mn-cs"/>
            </a:rPr>
            <a:t>70.2</a:t>
          </a:r>
          <a:r>
            <a:rPr kumimoji="1" lang="ja-JP" altLang="ja-JP" sz="1300">
              <a:solidFill>
                <a:schemeClr val="dk1"/>
              </a:solidFill>
              <a:effectLst/>
              <a:latin typeface="+mj-ea"/>
              <a:ea typeface="+mj-ea"/>
              <a:cs typeface="+mn-cs"/>
            </a:rPr>
            <a:t>％）は、平成</a:t>
          </a:r>
          <a:r>
            <a:rPr kumimoji="1" lang="en-US" altLang="ja-JP" sz="1300">
              <a:solidFill>
                <a:schemeClr val="dk1"/>
              </a:solidFill>
              <a:effectLst/>
              <a:latin typeface="+mj-ea"/>
              <a:ea typeface="+mj-ea"/>
              <a:cs typeface="+mn-cs"/>
            </a:rPr>
            <a:t>26</a:t>
          </a:r>
          <a:r>
            <a:rPr kumimoji="1" lang="ja-JP" altLang="ja-JP" sz="1300">
              <a:solidFill>
                <a:schemeClr val="dk1"/>
              </a:solidFill>
              <a:effectLst/>
              <a:latin typeface="+mj-ea"/>
              <a:ea typeface="+mj-ea"/>
              <a:cs typeface="+mn-cs"/>
            </a:rPr>
            <a:t>年度を</a:t>
          </a:r>
          <a:r>
            <a:rPr kumimoji="1" lang="en-US" altLang="ja-JP" sz="1300">
              <a:solidFill>
                <a:schemeClr val="dk1"/>
              </a:solidFill>
              <a:effectLst/>
              <a:latin typeface="+mj-ea"/>
              <a:ea typeface="+mj-ea"/>
              <a:cs typeface="+mn-cs"/>
            </a:rPr>
            <a:t>1.9</a:t>
          </a:r>
          <a:r>
            <a:rPr kumimoji="1" lang="ja-JP" altLang="ja-JP" sz="1300">
              <a:solidFill>
                <a:schemeClr val="dk1"/>
              </a:solidFill>
              <a:effectLst/>
              <a:latin typeface="+mj-ea"/>
              <a:ea typeface="+mj-ea"/>
              <a:cs typeface="+mn-cs"/>
            </a:rPr>
            <a:t>ポイント下回り、県平均（</a:t>
          </a:r>
          <a:r>
            <a:rPr kumimoji="1" lang="en-US" altLang="ja-JP" sz="1300">
              <a:solidFill>
                <a:schemeClr val="dk1"/>
              </a:solidFill>
              <a:effectLst/>
              <a:latin typeface="+mj-ea"/>
              <a:ea typeface="+mj-ea"/>
              <a:cs typeface="+mn-cs"/>
            </a:rPr>
            <a:t>69.7</a:t>
          </a:r>
          <a:r>
            <a:rPr kumimoji="1" lang="ja-JP" altLang="ja-JP" sz="1300">
              <a:solidFill>
                <a:schemeClr val="dk1"/>
              </a:solidFill>
              <a:effectLst/>
              <a:latin typeface="+mj-ea"/>
              <a:ea typeface="+mj-ea"/>
              <a:cs typeface="+mn-cs"/>
            </a:rPr>
            <a:t>％）よりも高い結果となった。</a:t>
          </a:r>
          <a:endParaRPr lang="ja-JP" altLang="ja-JP" sz="1300">
            <a:effectLst/>
            <a:latin typeface="+mj-ea"/>
            <a:ea typeface="+mj-ea"/>
          </a:endParaRPr>
        </a:p>
        <a:p>
          <a:r>
            <a:rPr kumimoji="1" lang="ja-JP" altLang="ja-JP" sz="1300">
              <a:solidFill>
                <a:schemeClr val="dk1"/>
              </a:solidFill>
              <a:effectLst/>
              <a:latin typeface="+mj-ea"/>
              <a:ea typeface="+mj-ea"/>
              <a:cs typeface="+mn-cs"/>
            </a:rPr>
            <a:t>　この割合は、毎年、高い水準にあり、扶助費、繰出金、補助費等など、普通会計を圧迫する要因については、充分注意する必要がある。</a:t>
          </a:r>
          <a:endParaRPr lang="ja-JP" altLang="ja-JP" sz="1300">
            <a:effectLst/>
            <a:latin typeface="+mj-ea"/>
            <a:ea typeface="+mj-ea"/>
          </a:endParaRPr>
        </a:p>
        <a:p>
          <a:endParaRPr kumimoji="1" lang="ja-JP" altLang="en-US" sz="1300">
            <a:latin typeface="+mj-ea"/>
            <a:ea typeface="+mj-ea"/>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140716</xdr:rowOff>
    </xdr:from>
    <xdr:to>
      <xdr:col>24</xdr:col>
      <xdr:colOff>31750</xdr:colOff>
      <xdr:row>80</xdr:row>
      <xdr:rowOff>12700</xdr:rowOff>
    </xdr:to>
    <xdr:cxnSp macro="">
      <xdr:nvCxnSpPr>
        <xdr:cNvPr id="423" name="直線コネクタ 422"/>
        <xdr:cNvCxnSpPr/>
      </xdr:nvCxnSpPr>
      <xdr:spPr>
        <a:xfrm flipV="1">
          <a:off x="16510000" y="1248511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156227</xdr:rowOff>
    </xdr:from>
    <xdr:ext cx="762000" cy="259045"/>
    <xdr:sp macro="" textlink="">
      <xdr:nvSpPr>
        <xdr:cNvPr id="424" name="公債費以外最小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628650</xdr:colOff>
      <xdr:row>80</xdr:row>
      <xdr:rowOff>12700</xdr:rowOff>
    </xdr:from>
    <xdr:to>
      <xdr:col>24</xdr:col>
      <xdr:colOff>120650</xdr:colOff>
      <xdr:row>80</xdr:row>
      <xdr:rowOff>12700</xdr:rowOff>
    </xdr:to>
    <xdr:cxnSp macro="">
      <xdr:nvCxnSpPr>
        <xdr:cNvPr id="425" name="直線コネクタ 424"/>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55643</xdr:rowOff>
    </xdr:from>
    <xdr:ext cx="762000" cy="259045"/>
    <xdr:sp macro="" textlink="">
      <xdr:nvSpPr>
        <xdr:cNvPr id="426"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23</xdr:col>
      <xdr:colOff>628650</xdr:colOff>
      <xdr:row>72</xdr:row>
      <xdr:rowOff>140716</xdr:rowOff>
    </xdr:from>
    <xdr:to>
      <xdr:col>24</xdr:col>
      <xdr:colOff>120650</xdr:colOff>
      <xdr:row>72</xdr:row>
      <xdr:rowOff>140716</xdr:rowOff>
    </xdr:to>
    <xdr:cxnSp macro="">
      <xdr:nvCxnSpPr>
        <xdr:cNvPr id="427" name="直線コネクタ 426"/>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21844</xdr:rowOff>
    </xdr:from>
    <xdr:to>
      <xdr:col>24</xdr:col>
      <xdr:colOff>31750</xdr:colOff>
      <xdr:row>76</xdr:row>
      <xdr:rowOff>108713</xdr:rowOff>
    </xdr:to>
    <xdr:cxnSp macro="">
      <xdr:nvCxnSpPr>
        <xdr:cNvPr id="428" name="直線コネクタ 427"/>
        <xdr:cNvCxnSpPr/>
      </xdr:nvCxnSpPr>
      <xdr:spPr>
        <a:xfrm flipV="1">
          <a:off x="15671800" y="13052044"/>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2557</xdr:rowOff>
    </xdr:from>
    <xdr:ext cx="762000" cy="259045"/>
    <xdr:sp macro="" textlink="">
      <xdr:nvSpPr>
        <xdr:cNvPr id="429" name="公債費以外平均値テキスト"/>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30" name="フローチャート : 判断 429"/>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67563</xdr:rowOff>
    </xdr:from>
    <xdr:to>
      <xdr:col>22</xdr:col>
      <xdr:colOff>565150</xdr:colOff>
      <xdr:row>76</xdr:row>
      <xdr:rowOff>108713</xdr:rowOff>
    </xdr:to>
    <xdr:cxnSp macro="">
      <xdr:nvCxnSpPr>
        <xdr:cNvPr id="431" name="直線コネクタ 430"/>
        <xdr:cNvCxnSpPr/>
      </xdr:nvCxnSpPr>
      <xdr:spPr>
        <a:xfrm>
          <a:off x="14782800" y="130977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25908</xdr:rowOff>
    </xdr:from>
    <xdr:to>
      <xdr:col>22</xdr:col>
      <xdr:colOff>615950</xdr:colOff>
      <xdr:row>76</xdr:row>
      <xdr:rowOff>127508</xdr:rowOff>
    </xdr:to>
    <xdr:sp macro="" textlink="">
      <xdr:nvSpPr>
        <xdr:cNvPr id="432" name="フローチャート : 判断 431"/>
        <xdr:cNvSpPr/>
      </xdr:nvSpPr>
      <xdr:spPr>
        <a:xfrm>
          <a:off x="15621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137685</xdr:rowOff>
    </xdr:from>
    <xdr:ext cx="736600" cy="259045"/>
    <xdr:sp macro="" textlink="">
      <xdr:nvSpPr>
        <xdr:cNvPr id="433" name="テキスト ボックス 432"/>
        <xdr:cNvSpPr txBox="1"/>
      </xdr:nvSpPr>
      <xdr:spPr>
        <a:xfrm>
          <a:off x="15290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3556</xdr:rowOff>
    </xdr:from>
    <xdr:to>
      <xdr:col>21</xdr:col>
      <xdr:colOff>361950</xdr:colOff>
      <xdr:row>76</xdr:row>
      <xdr:rowOff>67563</xdr:rowOff>
    </xdr:to>
    <xdr:cxnSp macro="">
      <xdr:nvCxnSpPr>
        <xdr:cNvPr id="434" name="直線コネクタ 433"/>
        <xdr:cNvCxnSpPr/>
      </xdr:nvCxnSpPr>
      <xdr:spPr>
        <a:xfrm>
          <a:off x="13893800" y="130337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5" name="フローチャート : 判断 434"/>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112285</xdr:rowOff>
    </xdr:from>
    <xdr:ext cx="762000" cy="259045"/>
    <xdr:sp macro="" textlink="">
      <xdr:nvSpPr>
        <xdr:cNvPr id="436" name="テキスト ボックス 435"/>
        <xdr:cNvSpPr txBox="1"/>
      </xdr:nvSpPr>
      <xdr:spPr>
        <a:xfrm>
          <a:off x="14401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127000</xdr:rowOff>
    </xdr:from>
    <xdr:to>
      <xdr:col>20</xdr:col>
      <xdr:colOff>158750</xdr:colOff>
      <xdr:row>76</xdr:row>
      <xdr:rowOff>3556</xdr:rowOff>
    </xdr:to>
    <xdr:cxnSp macro="">
      <xdr:nvCxnSpPr>
        <xdr:cNvPr id="437" name="直線コネクタ 436"/>
        <xdr:cNvCxnSpPr/>
      </xdr:nvCxnSpPr>
      <xdr:spPr>
        <a:xfrm>
          <a:off x="13004800" y="12814300"/>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38" name="フローチャート : 判断 437"/>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39" name="テキスト ボックス 438"/>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25908</xdr:rowOff>
    </xdr:from>
    <xdr:to>
      <xdr:col>19</xdr:col>
      <xdr:colOff>6350</xdr:colOff>
      <xdr:row>76</xdr:row>
      <xdr:rowOff>127508</xdr:rowOff>
    </xdr:to>
    <xdr:sp macro="" textlink="">
      <xdr:nvSpPr>
        <xdr:cNvPr id="440" name="フローチャート : 判断 439"/>
        <xdr:cNvSpPr/>
      </xdr:nvSpPr>
      <xdr:spPr>
        <a:xfrm>
          <a:off x="12954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112285</xdr:rowOff>
    </xdr:from>
    <xdr:ext cx="762000" cy="259045"/>
    <xdr:sp macro="" textlink="">
      <xdr:nvSpPr>
        <xdr:cNvPr id="441" name="テキスト ボックス 440"/>
        <xdr:cNvSpPr txBox="1"/>
      </xdr:nvSpPr>
      <xdr:spPr>
        <a:xfrm>
          <a:off x="12623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142494</xdr:rowOff>
    </xdr:from>
    <xdr:to>
      <xdr:col>24</xdr:col>
      <xdr:colOff>82550</xdr:colOff>
      <xdr:row>76</xdr:row>
      <xdr:rowOff>72644</xdr:rowOff>
    </xdr:to>
    <xdr:sp macro="" textlink="">
      <xdr:nvSpPr>
        <xdr:cNvPr id="447" name="円/楕円 446"/>
        <xdr:cNvSpPr/>
      </xdr:nvSpPr>
      <xdr:spPr>
        <a:xfrm>
          <a:off x="16459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159021</xdr:rowOff>
    </xdr:from>
    <xdr:ext cx="762000" cy="259045"/>
    <xdr:sp macro="" textlink="">
      <xdr:nvSpPr>
        <xdr:cNvPr id="448" name="公債費以外該当値テキスト"/>
        <xdr:cNvSpPr txBox="1"/>
      </xdr:nvSpPr>
      <xdr:spPr>
        <a:xfrm>
          <a:off x="16598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57913</xdr:rowOff>
    </xdr:from>
    <xdr:to>
      <xdr:col>22</xdr:col>
      <xdr:colOff>615950</xdr:colOff>
      <xdr:row>76</xdr:row>
      <xdr:rowOff>159513</xdr:rowOff>
    </xdr:to>
    <xdr:sp macro="" textlink="">
      <xdr:nvSpPr>
        <xdr:cNvPr id="449" name="円/楕円 448"/>
        <xdr:cNvSpPr/>
      </xdr:nvSpPr>
      <xdr:spPr>
        <a:xfrm>
          <a:off x="15621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144290</xdr:rowOff>
    </xdr:from>
    <xdr:ext cx="736600" cy="259045"/>
    <xdr:sp macro="" textlink="">
      <xdr:nvSpPr>
        <xdr:cNvPr id="450" name="テキスト ボックス 449"/>
        <xdr:cNvSpPr txBox="1"/>
      </xdr:nvSpPr>
      <xdr:spPr>
        <a:xfrm>
          <a:off x="15290800" y="1317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16763</xdr:rowOff>
    </xdr:from>
    <xdr:to>
      <xdr:col>21</xdr:col>
      <xdr:colOff>412750</xdr:colOff>
      <xdr:row>76</xdr:row>
      <xdr:rowOff>118363</xdr:rowOff>
    </xdr:to>
    <xdr:sp macro="" textlink="">
      <xdr:nvSpPr>
        <xdr:cNvPr id="451" name="円/楕円 450"/>
        <xdr:cNvSpPr/>
      </xdr:nvSpPr>
      <xdr:spPr>
        <a:xfrm>
          <a:off x="14732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128541</xdr:rowOff>
    </xdr:from>
    <xdr:ext cx="762000" cy="259045"/>
    <xdr:sp macro="" textlink="">
      <xdr:nvSpPr>
        <xdr:cNvPr id="452" name="テキスト ボックス 451"/>
        <xdr:cNvSpPr txBox="1"/>
      </xdr:nvSpPr>
      <xdr:spPr>
        <a:xfrm>
          <a:off x="14401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124206</xdr:rowOff>
    </xdr:from>
    <xdr:to>
      <xdr:col>20</xdr:col>
      <xdr:colOff>209550</xdr:colOff>
      <xdr:row>76</xdr:row>
      <xdr:rowOff>54356</xdr:rowOff>
    </xdr:to>
    <xdr:sp macro="" textlink="">
      <xdr:nvSpPr>
        <xdr:cNvPr id="453" name="円/楕円 452"/>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64533</xdr:rowOff>
    </xdr:from>
    <xdr:ext cx="762000" cy="259045"/>
    <xdr:sp macro="" textlink="">
      <xdr:nvSpPr>
        <xdr:cNvPr id="454" name="テキスト ボックス 453"/>
        <xdr:cNvSpPr txBox="1"/>
      </xdr:nvSpPr>
      <xdr:spPr>
        <a:xfrm>
          <a:off x="13512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76200</xdr:rowOff>
    </xdr:from>
    <xdr:to>
      <xdr:col>19</xdr:col>
      <xdr:colOff>6350</xdr:colOff>
      <xdr:row>75</xdr:row>
      <xdr:rowOff>6350</xdr:rowOff>
    </xdr:to>
    <xdr:sp macro="" textlink="">
      <xdr:nvSpPr>
        <xdr:cNvPr id="455" name="円/楕円 454"/>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16527</xdr:rowOff>
    </xdr:from>
    <xdr:ext cx="762000" cy="259045"/>
    <xdr:sp macro="" textlink="">
      <xdr:nvSpPr>
        <xdr:cNvPr id="456" name="テキスト ボックス 455"/>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岐阜県垂井町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89852</xdr:rowOff>
    </xdr:from>
    <xdr:to>
      <xdr:col>4</xdr:col>
      <xdr:colOff>1117600</xdr:colOff>
      <xdr:row>19</xdr:row>
      <xdr:rowOff>40932</xdr:rowOff>
    </xdr:to>
    <xdr:cxnSp macro="">
      <xdr:nvCxnSpPr>
        <xdr:cNvPr id="45" name="直線コネクタ 44"/>
        <xdr:cNvCxnSpPr/>
      </xdr:nvCxnSpPr>
      <xdr:spPr bwMode="auto">
        <a:xfrm flipV="1">
          <a:off x="5651500" y="2023427"/>
          <a:ext cx="0" cy="13226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13009</xdr:rowOff>
    </xdr:from>
    <xdr:ext cx="762000" cy="259045"/>
    <xdr:sp macro="" textlink="">
      <xdr:nvSpPr>
        <xdr:cNvPr id="46" name="人口1人当たり決算額の推移最小値テキスト130"/>
        <xdr:cNvSpPr txBox="1"/>
      </xdr:nvSpPr>
      <xdr:spPr>
        <a:xfrm>
          <a:off x="5740400" y="33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51,018</a:t>
          </a:r>
          <a:endParaRPr kumimoji="1" lang="ja-JP" altLang="en-US" sz="1000" b="1">
            <a:latin typeface="ＭＳ Ｐゴシック"/>
          </a:endParaRPr>
        </a:p>
      </xdr:txBody>
    </xdr:sp>
    <xdr:clientData/>
  </xdr:oneCellAnchor>
  <xdr:twoCellAnchor>
    <xdr:from>
      <xdr:col>4</xdr:col>
      <xdr:colOff>1028700</xdr:colOff>
      <xdr:row>19</xdr:row>
      <xdr:rowOff>40932</xdr:rowOff>
    </xdr:from>
    <xdr:to>
      <xdr:col>5</xdr:col>
      <xdr:colOff>73025</xdr:colOff>
      <xdr:row>19</xdr:row>
      <xdr:rowOff>40932</xdr:rowOff>
    </xdr:to>
    <xdr:cxnSp macro="">
      <xdr:nvCxnSpPr>
        <xdr:cNvPr id="47" name="直線コネクタ 46"/>
        <xdr:cNvCxnSpPr/>
      </xdr:nvCxnSpPr>
      <xdr:spPr bwMode="auto">
        <a:xfrm>
          <a:off x="5562600" y="3346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4779</xdr:rowOff>
    </xdr:from>
    <xdr:ext cx="762000" cy="259045"/>
    <xdr:sp macro="" textlink="">
      <xdr:nvSpPr>
        <xdr:cNvPr id="48" name="人口1人当たり決算額の推移最大値テキスト130"/>
        <xdr:cNvSpPr txBox="1"/>
      </xdr:nvSpPr>
      <xdr:spPr>
        <a:xfrm>
          <a:off x="5740400" y="17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120,450</a:t>
          </a:r>
          <a:endParaRPr kumimoji="1" lang="ja-JP" altLang="en-US" sz="1000" b="1">
            <a:latin typeface="ＭＳ Ｐゴシック"/>
          </a:endParaRPr>
        </a:p>
      </xdr:txBody>
    </xdr:sp>
    <xdr:clientData/>
  </xdr:oneCellAnchor>
  <xdr:twoCellAnchor>
    <xdr:from>
      <xdr:col>4</xdr:col>
      <xdr:colOff>1028700</xdr:colOff>
      <xdr:row>11</xdr:row>
      <xdr:rowOff>89852</xdr:rowOff>
    </xdr:from>
    <xdr:to>
      <xdr:col>5</xdr:col>
      <xdr:colOff>73025</xdr:colOff>
      <xdr:row>11</xdr:row>
      <xdr:rowOff>89852</xdr:rowOff>
    </xdr:to>
    <xdr:cxnSp macro="">
      <xdr:nvCxnSpPr>
        <xdr:cNvPr id="49" name="直線コネクタ 48"/>
        <xdr:cNvCxnSpPr/>
      </xdr:nvCxnSpPr>
      <xdr:spPr bwMode="auto">
        <a:xfrm>
          <a:off x="5562600" y="2023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31598</xdr:rowOff>
    </xdr:from>
    <xdr:to>
      <xdr:col>4</xdr:col>
      <xdr:colOff>1117600</xdr:colOff>
      <xdr:row>17</xdr:row>
      <xdr:rowOff>53600</xdr:rowOff>
    </xdr:to>
    <xdr:cxnSp macro="">
      <xdr:nvCxnSpPr>
        <xdr:cNvPr id="50" name="直線コネクタ 49"/>
        <xdr:cNvCxnSpPr/>
      </xdr:nvCxnSpPr>
      <xdr:spPr bwMode="auto">
        <a:xfrm flipV="1">
          <a:off x="5003800" y="2993873"/>
          <a:ext cx="647700" cy="22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6735</xdr:rowOff>
    </xdr:from>
    <xdr:ext cx="762000" cy="259045"/>
    <xdr:sp macro="" textlink="">
      <xdr:nvSpPr>
        <xdr:cNvPr id="51" name="人口1人当たり決算額の推移平均値テキスト130"/>
        <xdr:cNvSpPr txBox="1"/>
      </xdr:nvSpPr>
      <xdr:spPr>
        <a:xfrm>
          <a:off x="5740400" y="2626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161658</xdr:rowOff>
    </xdr:from>
    <xdr:to>
      <xdr:col>5</xdr:col>
      <xdr:colOff>34925</xdr:colOff>
      <xdr:row>16</xdr:row>
      <xdr:rowOff>91808</xdr:rowOff>
    </xdr:to>
    <xdr:sp macro="" textlink="">
      <xdr:nvSpPr>
        <xdr:cNvPr id="52" name="フローチャート : 判断 51"/>
        <xdr:cNvSpPr/>
      </xdr:nvSpPr>
      <xdr:spPr bwMode="auto">
        <a:xfrm>
          <a:off x="56007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53600</xdr:rowOff>
    </xdr:from>
    <xdr:to>
      <xdr:col>4</xdr:col>
      <xdr:colOff>469900</xdr:colOff>
      <xdr:row>17</xdr:row>
      <xdr:rowOff>156489</xdr:rowOff>
    </xdr:to>
    <xdr:cxnSp macro="">
      <xdr:nvCxnSpPr>
        <xdr:cNvPr id="53" name="直線コネクタ 52"/>
        <xdr:cNvCxnSpPr/>
      </xdr:nvCxnSpPr>
      <xdr:spPr bwMode="auto">
        <a:xfrm flipV="1">
          <a:off x="4305300" y="3015875"/>
          <a:ext cx="698500" cy="102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154534</xdr:rowOff>
    </xdr:from>
    <xdr:to>
      <xdr:col>4</xdr:col>
      <xdr:colOff>520700</xdr:colOff>
      <xdr:row>16</xdr:row>
      <xdr:rowOff>84684</xdr:rowOff>
    </xdr:to>
    <xdr:sp macro="" textlink="">
      <xdr:nvSpPr>
        <xdr:cNvPr id="54" name="フローチャート : 判断 53"/>
        <xdr:cNvSpPr/>
      </xdr:nvSpPr>
      <xdr:spPr bwMode="auto">
        <a:xfrm>
          <a:off x="4953000" y="2773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94861</xdr:rowOff>
    </xdr:from>
    <xdr:ext cx="736600" cy="259045"/>
    <xdr:sp macro="" textlink="">
      <xdr:nvSpPr>
        <xdr:cNvPr id="55" name="テキスト ボックス 54"/>
        <xdr:cNvSpPr txBox="1"/>
      </xdr:nvSpPr>
      <xdr:spPr>
        <a:xfrm>
          <a:off x="4622800" y="2542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141306</xdr:rowOff>
    </xdr:from>
    <xdr:to>
      <xdr:col>3</xdr:col>
      <xdr:colOff>904875</xdr:colOff>
      <xdr:row>17</xdr:row>
      <xdr:rowOff>156489</xdr:rowOff>
    </xdr:to>
    <xdr:cxnSp macro="">
      <xdr:nvCxnSpPr>
        <xdr:cNvPr id="56" name="直線コネクタ 55"/>
        <xdr:cNvCxnSpPr/>
      </xdr:nvCxnSpPr>
      <xdr:spPr bwMode="auto">
        <a:xfrm>
          <a:off x="3606800" y="3103581"/>
          <a:ext cx="698500" cy="15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31166</xdr:rowOff>
    </xdr:from>
    <xdr:to>
      <xdr:col>3</xdr:col>
      <xdr:colOff>955675</xdr:colOff>
      <xdr:row>16</xdr:row>
      <xdr:rowOff>132766</xdr:rowOff>
    </xdr:to>
    <xdr:sp macro="" textlink="">
      <xdr:nvSpPr>
        <xdr:cNvPr id="57" name="フローチャート : 判断 56"/>
        <xdr:cNvSpPr/>
      </xdr:nvSpPr>
      <xdr:spPr bwMode="auto">
        <a:xfrm>
          <a:off x="4254500" y="2821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142943</xdr:rowOff>
    </xdr:from>
    <xdr:ext cx="762000" cy="259045"/>
    <xdr:sp macro="" textlink="">
      <xdr:nvSpPr>
        <xdr:cNvPr id="58" name="テキスト ボックス 57"/>
        <xdr:cNvSpPr txBox="1"/>
      </xdr:nvSpPr>
      <xdr:spPr>
        <a:xfrm>
          <a:off x="3924300" y="259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94291</xdr:rowOff>
    </xdr:from>
    <xdr:to>
      <xdr:col>3</xdr:col>
      <xdr:colOff>206375</xdr:colOff>
      <xdr:row>17</xdr:row>
      <xdr:rowOff>141306</xdr:rowOff>
    </xdr:to>
    <xdr:cxnSp macro="">
      <xdr:nvCxnSpPr>
        <xdr:cNvPr id="59" name="直線コネクタ 58"/>
        <xdr:cNvCxnSpPr/>
      </xdr:nvCxnSpPr>
      <xdr:spPr bwMode="auto">
        <a:xfrm>
          <a:off x="2908300" y="3056566"/>
          <a:ext cx="698500" cy="47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167545</xdr:rowOff>
    </xdr:from>
    <xdr:to>
      <xdr:col>3</xdr:col>
      <xdr:colOff>257175</xdr:colOff>
      <xdr:row>16</xdr:row>
      <xdr:rowOff>97695</xdr:rowOff>
    </xdr:to>
    <xdr:sp macro="" textlink="">
      <xdr:nvSpPr>
        <xdr:cNvPr id="60" name="フローチャート : 判断 59"/>
        <xdr:cNvSpPr/>
      </xdr:nvSpPr>
      <xdr:spPr bwMode="auto">
        <a:xfrm>
          <a:off x="3556000" y="278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107872</xdr:rowOff>
    </xdr:from>
    <xdr:ext cx="762000" cy="259045"/>
    <xdr:sp macro="" textlink="">
      <xdr:nvSpPr>
        <xdr:cNvPr id="61" name="テキスト ボックス 60"/>
        <xdr:cNvSpPr txBox="1"/>
      </xdr:nvSpPr>
      <xdr:spPr>
        <a:xfrm>
          <a:off x="3225800" y="255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102051</xdr:rowOff>
    </xdr:from>
    <xdr:to>
      <xdr:col>2</xdr:col>
      <xdr:colOff>692150</xdr:colOff>
      <xdr:row>16</xdr:row>
      <xdr:rowOff>32201</xdr:rowOff>
    </xdr:to>
    <xdr:sp macro="" textlink="">
      <xdr:nvSpPr>
        <xdr:cNvPr id="62" name="フローチャート : 判断 61"/>
        <xdr:cNvSpPr/>
      </xdr:nvSpPr>
      <xdr:spPr bwMode="auto">
        <a:xfrm>
          <a:off x="2857500" y="272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42378</xdr:rowOff>
    </xdr:from>
    <xdr:ext cx="762000" cy="259045"/>
    <xdr:sp macro="" textlink="">
      <xdr:nvSpPr>
        <xdr:cNvPr id="63" name="テキスト ボックス 62"/>
        <xdr:cNvSpPr txBox="1"/>
      </xdr:nvSpPr>
      <xdr:spPr>
        <a:xfrm>
          <a:off x="2527300" y="24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152248</xdr:rowOff>
    </xdr:from>
    <xdr:to>
      <xdr:col>5</xdr:col>
      <xdr:colOff>34925</xdr:colOff>
      <xdr:row>17</xdr:row>
      <xdr:rowOff>82398</xdr:rowOff>
    </xdr:to>
    <xdr:sp macro="" textlink="">
      <xdr:nvSpPr>
        <xdr:cNvPr id="69" name="円/楕円 68"/>
        <xdr:cNvSpPr/>
      </xdr:nvSpPr>
      <xdr:spPr bwMode="auto">
        <a:xfrm>
          <a:off x="5600700" y="2943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124325</xdr:rowOff>
    </xdr:from>
    <xdr:ext cx="762000" cy="259045"/>
    <xdr:sp macro="" textlink="">
      <xdr:nvSpPr>
        <xdr:cNvPr id="70" name="人口1人当たり決算額の推移該当値テキスト130"/>
        <xdr:cNvSpPr txBox="1"/>
      </xdr:nvSpPr>
      <xdr:spPr>
        <a:xfrm>
          <a:off x="5740400" y="291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69,508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2800</xdr:rowOff>
    </xdr:from>
    <xdr:to>
      <xdr:col>4</xdr:col>
      <xdr:colOff>520700</xdr:colOff>
      <xdr:row>17</xdr:row>
      <xdr:rowOff>104400</xdr:rowOff>
    </xdr:to>
    <xdr:sp macro="" textlink="">
      <xdr:nvSpPr>
        <xdr:cNvPr id="71" name="円/楕円 70"/>
        <xdr:cNvSpPr/>
      </xdr:nvSpPr>
      <xdr:spPr bwMode="auto">
        <a:xfrm>
          <a:off x="4953000" y="2965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89177</xdr:rowOff>
    </xdr:from>
    <xdr:ext cx="736600" cy="259045"/>
    <xdr:sp macro="" textlink="">
      <xdr:nvSpPr>
        <xdr:cNvPr id="72" name="テキスト ボックス 71"/>
        <xdr:cNvSpPr txBox="1"/>
      </xdr:nvSpPr>
      <xdr:spPr>
        <a:xfrm>
          <a:off x="4622800" y="305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68,353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105689</xdr:rowOff>
    </xdr:from>
    <xdr:to>
      <xdr:col>3</xdr:col>
      <xdr:colOff>955675</xdr:colOff>
      <xdr:row>18</xdr:row>
      <xdr:rowOff>35839</xdr:rowOff>
    </xdr:to>
    <xdr:sp macro="" textlink="">
      <xdr:nvSpPr>
        <xdr:cNvPr id="73" name="円/楕円 72"/>
        <xdr:cNvSpPr/>
      </xdr:nvSpPr>
      <xdr:spPr bwMode="auto">
        <a:xfrm>
          <a:off x="4254500" y="3067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20616</xdr:rowOff>
    </xdr:from>
    <xdr:ext cx="762000" cy="259045"/>
    <xdr:sp macro="" textlink="">
      <xdr:nvSpPr>
        <xdr:cNvPr id="74" name="テキスト ボックス 73"/>
        <xdr:cNvSpPr txBox="1"/>
      </xdr:nvSpPr>
      <xdr:spPr>
        <a:xfrm>
          <a:off x="3924300" y="315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62,952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90506</xdr:rowOff>
    </xdr:from>
    <xdr:to>
      <xdr:col>3</xdr:col>
      <xdr:colOff>257175</xdr:colOff>
      <xdr:row>18</xdr:row>
      <xdr:rowOff>20656</xdr:rowOff>
    </xdr:to>
    <xdr:sp macro="" textlink="">
      <xdr:nvSpPr>
        <xdr:cNvPr id="75" name="円/楕円 74"/>
        <xdr:cNvSpPr/>
      </xdr:nvSpPr>
      <xdr:spPr bwMode="auto">
        <a:xfrm>
          <a:off x="3556000" y="3052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5433</xdr:rowOff>
    </xdr:from>
    <xdr:ext cx="762000" cy="259045"/>
    <xdr:sp macro="" textlink="">
      <xdr:nvSpPr>
        <xdr:cNvPr id="76" name="テキスト ボックス 75"/>
        <xdr:cNvSpPr txBox="1"/>
      </xdr:nvSpPr>
      <xdr:spPr>
        <a:xfrm>
          <a:off x="3225800" y="313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63,749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43491</xdr:rowOff>
    </xdr:from>
    <xdr:to>
      <xdr:col>2</xdr:col>
      <xdr:colOff>692150</xdr:colOff>
      <xdr:row>17</xdr:row>
      <xdr:rowOff>145091</xdr:rowOff>
    </xdr:to>
    <xdr:sp macro="" textlink="">
      <xdr:nvSpPr>
        <xdr:cNvPr id="77" name="円/楕円 76"/>
        <xdr:cNvSpPr/>
      </xdr:nvSpPr>
      <xdr:spPr bwMode="auto">
        <a:xfrm>
          <a:off x="2857500" y="3005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129868</xdr:rowOff>
    </xdr:from>
    <xdr:ext cx="762000" cy="259045"/>
    <xdr:sp macro="" textlink="">
      <xdr:nvSpPr>
        <xdr:cNvPr id="78" name="テキスト ボックス 77"/>
        <xdr:cNvSpPr txBox="1"/>
      </xdr:nvSpPr>
      <xdr:spPr>
        <a:xfrm>
          <a:off x="2527300" y="3092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7804</xdr:rowOff>
    </xdr:from>
    <xdr:to>
      <xdr:col>4</xdr:col>
      <xdr:colOff>1117600</xdr:colOff>
      <xdr:row>37</xdr:row>
      <xdr:rowOff>182817</xdr:rowOff>
    </xdr:to>
    <xdr:cxnSp macro="">
      <xdr:nvCxnSpPr>
        <xdr:cNvPr id="106" name="直線コネクタ 105"/>
        <xdr:cNvCxnSpPr/>
      </xdr:nvCxnSpPr>
      <xdr:spPr bwMode="auto">
        <a:xfrm flipV="1">
          <a:off x="5651500" y="6275254"/>
          <a:ext cx="0" cy="10322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154894</xdr:rowOff>
    </xdr:from>
    <xdr:ext cx="762000" cy="259045"/>
    <xdr:sp macro="" textlink="">
      <xdr:nvSpPr>
        <xdr:cNvPr id="107" name="人口1人当たり決算額の推移最小値テキスト445"/>
        <xdr:cNvSpPr txBox="1"/>
      </xdr:nvSpPr>
      <xdr:spPr>
        <a:xfrm>
          <a:off x="5740400" y="72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-6,930</a:t>
          </a:r>
          <a:endParaRPr kumimoji="1" lang="ja-JP" altLang="en-US" sz="1000" b="1">
            <a:latin typeface="ＭＳ Ｐゴシック"/>
          </a:endParaRPr>
        </a:p>
      </xdr:txBody>
    </xdr:sp>
    <xdr:clientData/>
  </xdr:oneCellAnchor>
  <xdr:twoCellAnchor>
    <xdr:from>
      <xdr:col>4</xdr:col>
      <xdr:colOff>1028700</xdr:colOff>
      <xdr:row>37</xdr:row>
      <xdr:rowOff>182817</xdr:rowOff>
    </xdr:from>
    <xdr:to>
      <xdr:col>5</xdr:col>
      <xdr:colOff>73025</xdr:colOff>
      <xdr:row>37</xdr:row>
      <xdr:rowOff>182817</xdr:rowOff>
    </xdr:to>
    <xdr:cxnSp macro="">
      <xdr:nvCxnSpPr>
        <xdr:cNvPr id="108" name="直線コネクタ 107"/>
        <xdr:cNvCxnSpPr/>
      </xdr:nvCxnSpPr>
      <xdr:spPr bwMode="auto">
        <a:xfrm>
          <a:off x="5562600" y="730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94181</xdr:rowOff>
    </xdr:from>
    <xdr:ext cx="762000" cy="259045"/>
    <xdr:sp macro="" textlink="">
      <xdr:nvSpPr>
        <xdr:cNvPr id="109" name="人口1人当たり決算額の推移最大値テキスト445"/>
        <xdr:cNvSpPr txBox="1"/>
      </xdr:nvSpPr>
      <xdr:spPr>
        <a:xfrm>
          <a:off x="5740400" y="60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47,257</a:t>
          </a:r>
          <a:endParaRPr kumimoji="1" lang="ja-JP" altLang="en-US" sz="1000" b="1">
            <a:latin typeface="ＭＳ Ｐゴシック"/>
          </a:endParaRPr>
        </a:p>
      </xdr:txBody>
    </xdr:sp>
    <xdr:clientData/>
  </xdr:oneCellAnchor>
  <xdr:twoCellAnchor>
    <xdr:from>
      <xdr:col>4</xdr:col>
      <xdr:colOff>1028700</xdr:colOff>
      <xdr:row>34</xdr:row>
      <xdr:rowOff>7804</xdr:rowOff>
    </xdr:from>
    <xdr:to>
      <xdr:col>5</xdr:col>
      <xdr:colOff>73025</xdr:colOff>
      <xdr:row>34</xdr:row>
      <xdr:rowOff>7804</xdr:rowOff>
    </xdr:to>
    <xdr:cxnSp macro="">
      <xdr:nvCxnSpPr>
        <xdr:cNvPr id="110" name="直線コネクタ 109"/>
        <xdr:cNvCxnSpPr/>
      </xdr:nvCxnSpPr>
      <xdr:spPr bwMode="auto">
        <a:xfrm>
          <a:off x="5562600" y="627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27616</xdr:rowOff>
    </xdr:from>
    <xdr:to>
      <xdr:col>4</xdr:col>
      <xdr:colOff>1117600</xdr:colOff>
      <xdr:row>36</xdr:row>
      <xdr:rowOff>79489</xdr:rowOff>
    </xdr:to>
    <xdr:cxnSp macro="">
      <xdr:nvCxnSpPr>
        <xdr:cNvPr id="111" name="直線コネクタ 110"/>
        <xdr:cNvCxnSpPr/>
      </xdr:nvCxnSpPr>
      <xdr:spPr bwMode="auto">
        <a:xfrm>
          <a:off x="5003800" y="6980866"/>
          <a:ext cx="647700" cy="51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83145</xdr:rowOff>
    </xdr:from>
    <xdr:ext cx="762000" cy="259045"/>
    <xdr:sp macro="" textlink="">
      <xdr:nvSpPr>
        <xdr:cNvPr id="112" name="人口1人当たり決算額の推移平均値テキスト445"/>
        <xdr:cNvSpPr txBox="1"/>
      </xdr:nvSpPr>
      <xdr:spPr>
        <a:xfrm>
          <a:off x="5740400" y="6693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238068</xdr:rowOff>
    </xdr:from>
    <xdr:to>
      <xdr:col>5</xdr:col>
      <xdr:colOff>34925</xdr:colOff>
      <xdr:row>35</xdr:row>
      <xdr:rowOff>339668</xdr:rowOff>
    </xdr:to>
    <xdr:sp macro="" textlink="">
      <xdr:nvSpPr>
        <xdr:cNvPr id="113" name="フローチャート : 判断 112"/>
        <xdr:cNvSpPr/>
      </xdr:nvSpPr>
      <xdr:spPr bwMode="auto">
        <a:xfrm>
          <a:off x="56007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276257</xdr:rowOff>
    </xdr:from>
    <xdr:to>
      <xdr:col>4</xdr:col>
      <xdr:colOff>469900</xdr:colOff>
      <xdr:row>36</xdr:row>
      <xdr:rowOff>27616</xdr:rowOff>
    </xdr:to>
    <xdr:cxnSp macro="">
      <xdr:nvCxnSpPr>
        <xdr:cNvPr id="114" name="直線コネクタ 113"/>
        <xdr:cNvCxnSpPr/>
      </xdr:nvCxnSpPr>
      <xdr:spPr bwMode="auto">
        <a:xfrm>
          <a:off x="4305300" y="6886607"/>
          <a:ext cx="698500" cy="94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241364</xdr:rowOff>
    </xdr:from>
    <xdr:to>
      <xdr:col>4</xdr:col>
      <xdr:colOff>520700</xdr:colOff>
      <xdr:row>36</xdr:row>
      <xdr:rowOff>64</xdr:rowOff>
    </xdr:to>
    <xdr:sp macro="" textlink="">
      <xdr:nvSpPr>
        <xdr:cNvPr id="115" name="フローチャート : 判断 114"/>
        <xdr:cNvSpPr/>
      </xdr:nvSpPr>
      <xdr:spPr bwMode="auto">
        <a:xfrm>
          <a:off x="49530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10241</xdr:rowOff>
    </xdr:from>
    <xdr:ext cx="736600" cy="259045"/>
    <xdr:sp macro="" textlink="">
      <xdr:nvSpPr>
        <xdr:cNvPr id="116" name="テキスト ボックス 115"/>
        <xdr:cNvSpPr txBox="1"/>
      </xdr:nvSpPr>
      <xdr:spPr>
        <a:xfrm>
          <a:off x="4622800" y="662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232613</xdr:rowOff>
    </xdr:from>
    <xdr:to>
      <xdr:col>3</xdr:col>
      <xdr:colOff>904875</xdr:colOff>
      <xdr:row>35</xdr:row>
      <xdr:rowOff>276257</xdr:rowOff>
    </xdr:to>
    <xdr:cxnSp macro="">
      <xdr:nvCxnSpPr>
        <xdr:cNvPr id="117" name="直線コネクタ 116"/>
        <xdr:cNvCxnSpPr/>
      </xdr:nvCxnSpPr>
      <xdr:spPr bwMode="auto">
        <a:xfrm>
          <a:off x="3606800" y="6842963"/>
          <a:ext cx="698500" cy="43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183394</xdr:rowOff>
    </xdr:from>
    <xdr:to>
      <xdr:col>3</xdr:col>
      <xdr:colOff>955675</xdr:colOff>
      <xdr:row>35</xdr:row>
      <xdr:rowOff>284994</xdr:rowOff>
    </xdr:to>
    <xdr:sp macro="" textlink="">
      <xdr:nvSpPr>
        <xdr:cNvPr id="118" name="フローチャート : 判断 117"/>
        <xdr:cNvSpPr/>
      </xdr:nvSpPr>
      <xdr:spPr bwMode="auto">
        <a:xfrm>
          <a:off x="4254500" y="6793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295171</xdr:rowOff>
    </xdr:from>
    <xdr:ext cx="762000" cy="259045"/>
    <xdr:sp macro="" textlink="">
      <xdr:nvSpPr>
        <xdr:cNvPr id="119" name="テキスト ボックス 118"/>
        <xdr:cNvSpPr txBox="1"/>
      </xdr:nvSpPr>
      <xdr:spPr>
        <a:xfrm>
          <a:off x="3924300" y="656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123495</xdr:rowOff>
    </xdr:from>
    <xdr:to>
      <xdr:col>3</xdr:col>
      <xdr:colOff>206375</xdr:colOff>
      <xdr:row>35</xdr:row>
      <xdr:rowOff>232613</xdr:rowOff>
    </xdr:to>
    <xdr:cxnSp macro="">
      <xdr:nvCxnSpPr>
        <xdr:cNvPr id="120" name="直線コネクタ 119"/>
        <xdr:cNvCxnSpPr/>
      </xdr:nvCxnSpPr>
      <xdr:spPr bwMode="auto">
        <a:xfrm>
          <a:off x="2908300" y="6733845"/>
          <a:ext cx="698500" cy="109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146876</xdr:rowOff>
    </xdr:from>
    <xdr:to>
      <xdr:col>3</xdr:col>
      <xdr:colOff>257175</xdr:colOff>
      <xdr:row>35</xdr:row>
      <xdr:rowOff>248476</xdr:rowOff>
    </xdr:to>
    <xdr:sp macro="" textlink="">
      <xdr:nvSpPr>
        <xdr:cNvPr id="121" name="フローチャート : 判断 120"/>
        <xdr:cNvSpPr/>
      </xdr:nvSpPr>
      <xdr:spPr bwMode="auto">
        <a:xfrm>
          <a:off x="3556000" y="6757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258653</xdr:rowOff>
    </xdr:from>
    <xdr:ext cx="762000" cy="259045"/>
    <xdr:sp macro="" textlink="">
      <xdr:nvSpPr>
        <xdr:cNvPr id="122" name="テキスト ボックス 121"/>
        <xdr:cNvSpPr txBox="1"/>
      </xdr:nvSpPr>
      <xdr:spPr>
        <a:xfrm>
          <a:off x="3225800" y="652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95803</xdr:rowOff>
    </xdr:from>
    <xdr:to>
      <xdr:col>2</xdr:col>
      <xdr:colOff>692150</xdr:colOff>
      <xdr:row>35</xdr:row>
      <xdr:rowOff>197403</xdr:rowOff>
    </xdr:to>
    <xdr:sp macro="" textlink="">
      <xdr:nvSpPr>
        <xdr:cNvPr id="123" name="フローチャート : 判断 122"/>
        <xdr:cNvSpPr/>
      </xdr:nvSpPr>
      <xdr:spPr bwMode="auto">
        <a:xfrm>
          <a:off x="2857500" y="670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182180</xdr:rowOff>
    </xdr:from>
    <xdr:ext cx="762000" cy="259045"/>
    <xdr:sp macro="" textlink="">
      <xdr:nvSpPr>
        <xdr:cNvPr id="124" name="テキスト ボックス 123"/>
        <xdr:cNvSpPr txBox="1"/>
      </xdr:nvSpPr>
      <xdr:spPr>
        <a:xfrm>
          <a:off x="2527300" y="679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28689</xdr:rowOff>
    </xdr:from>
    <xdr:to>
      <xdr:col>5</xdr:col>
      <xdr:colOff>34925</xdr:colOff>
      <xdr:row>36</xdr:row>
      <xdr:rowOff>130289</xdr:rowOff>
    </xdr:to>
    <xdr:sp macro="" textlink="">
      <xdr:nvSpPr>
        <xdr:cNvPr id="130" name="円/楕円 129"/>
        <xdr:cNvSpPr/>
      </xdr:nvSpPr>
      <xdr:spPr bwMode="auto">
        <a:xfrm>
          <a:off x="5600700" y="6981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766</xdr:rowOff>
    </xdr:from>
    <xdr:ext cx="762000" cy="259045"/>
    <xdr:sp macro="" textlink="">
      <xdr:nvSpPr>
        <xdr:cNvPr id="131" name="人口1人当たり決算額の推移該当値テキスト445"/>
        <xdr:cNvSpPr txBox="1"/>
      </xdr:nvSpPr>
      <xdr:spPr>
        <a:xfrm>
          <a:off x="5740400" y="695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319716</xdr:rowOff>
    </xdr:from>
    <xdr:to>
      <xdr:col>4</xdr:col>
      <xdr:colOff>520700</xdr:colOff>
      <xdr:row>36</xdr:row>
      <xdr:rowOff>78416</xdr:rowOff>
    </xdr:to>
    <xdr:sp macro="" textlink="">
      <xdr:nvSpPr>
        <xdr:cNvPr id="132" name="円/楕円 131"/>
        <xdr:cNvSpPr/>
      </xdr:nvSpPr>
      <xdr:spPr bwMode="auto">
        <a:xfrm>
          <a:off x="4953000" y="6930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63193</xdr:rowOff>
    </xdr:from>
    <xdr:ext cx="736600" cy="259045"/>
    <xdr:sp macro="" textlink="">
      <xdr:nvSpPr>
        <xdr:cNvPr id="133" name="テキスト ボックス 132"/>
        <xdr:cNvSpPr txBox="1"/>
      </xdr:nvSpPr>
      <xdr:spPr>
        <a:xfrm>
          <a:off x="4622800" y="7016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225457</xdr:rowOff>
    </xdr:from>
    <xdr:to>
      <xdr:col>3</xdr:col>
      <xdr:colOff>955675</xdr:colOff>
      <xdr:row>35</xdr:row>
      <xdr:rowOff>327057</xdr:rowOff>
    </xdr:to>
    <xdr:sp macro="" textlink="">
      <xdr:nvSpPr>
        <xdr:cNvPr id="134" name="円/楕円 133"/>
        <xdr:cNvSpPr/>
      </xdr:nvSpPr>
      <xdr:spPr bwMode="auto">
        <a:xfrm>
          <a:off x="4254500" y="6835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311834</xdr:rowOff>
    </xdr:from>
    <xdr:ext cx="762000" cy="259045"/>
    <xdr:sp macro="" textlink="">
      <xdr:nvSpPr>
        <xdr:cNvPr id="135" name="テキスト ボックス 134"/>
        <xdr:cNvSpPr txBox="1"/>
      </xdr:nvSpPr>
      <xdr:spPr>
        <a:xfrm>
          <a:off x="3924300" y="692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15,165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181813</xdr:rowOff>
    </xdr:from>
    <xdr:to>
      <xdr:col>3</xdr:col>
      <xdr:colOff>257175</xdr:colOff>
      <xdr:row>35</xdr:row>
      <xdr:rowOff>283413</xdr:rowOff>
    </xdr:to>
    <xdr:sp macro="" textlink="">
      <xdr:nvSpPr>
        <xdr:cNvPr id="136" name="円/楕円 135"/>
        <xdr:cNvSpPr/>
      </xdr:nvSpPr>
      <xdr:spPr bwMode="auto">
        <a:xfrm>
          <a:off x="3556000" y="6792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268190</xdr:rowOff>
    </xdr:from>
    <xdr:ext cx="762000" cy="259045"/>
    <xdr:sp macro="" textlink="">
      <xdr:nvSpPr>
        <xdr:cNvPr id="137" name="テキスト ボックス 136"/>
        <xdr:cNvSpPr txBox="1"/>
      </xdr:nvSpPr>
      <xdr:spPr>
        <a:xfrm>
          <a:off x="3225800" y="687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17,456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72695</xdr:rowOff>
    </xdr:from>
    <xdr:to>
      <xdr:col>2</xdr:col>
      <xdr:colOff>692150</xdr:colOff>
      <xdr:row>35</xdr:row>
      <xdr:rowOff>174295</xdr:rowOff>
    </xdr:to>
    <xdr:sp macro="" textlink="">
      <xdr:nvSpPr>
        <xdr:cNvPr id="138" name="円/楕円 137"/>
        <xdr:cNvSpPr/>
      </xdr:nvSpPr>
      <xdr:spPr bwMode="auto">
        <a:xfrm>
          <a:off x="2857500" y="6683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184472</xdr:rowOff>
    </xdr:from>
    <xdr:ext cx="762000" cy="259045"/>
    <xdr:sp macro="" textlink="">
      <xdr:nvSpPr>
        <xdr:cNvPr id="139" name="テキスト ボックス 138"/>
        <xdr:cNvSpPr txBox="1"/>
      </xdr:nvSpPr>
      <xdr:spPr>
        <a:xfrm>
          <a:off x="2527300" y="6451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岐阜県垂井町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28,074
27,310
57.09
9,100,854
8,419,545
566,674
6,071,573
4,874,268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13.9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9695</xdr:rowOff>
    </xdr:from>
    <xdr:to>
      <xdr:col>6</xdr:col>
      <xdr:colOff>510540</xdr:colOff>
      <xdr:row>39</xdr:row>
      <xdr:rowOff>3820</xdr:rowOff>
    </xdr:to>
    <xdr:cxnSp macro="">
      <xdr:nvCxnSpPr>
        <xdr:cNvPr id="54" name="直線コネクタ 53"/>
        <xdr:cNvCxnSpPr/>
      </xdr:nvCxnSpPr>
      <xdr:spPr>
        <a:xfrm flipV="1">
          <a:off x="4633595" y="5324645"/>
          <a:ext cx="1270" cy="136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7647</xdr:rowOff>
    </xdr:from>
    <xdr:ext cx="534377" cy="259045"/>
    <xdr:sp macro="" textlink="">
      <xdr:nvSpPr>
        <xdr:cNvPr id="55" name="人件費最小値テキスト"/>
        <xdr:cNvSpPr txBox="1"/>
      </xdr:nvSpPr>
      <xdr:spPr>
        <a:xfrm>
          <a:off x="4686300" y="66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38,444</a:t>
          </a:r>
          <a:endParaRPr kumimoji="1" lang="ja-JP" altLang="en-US" sz="1000" b="1">
            <a:latin typeface="ＭＳ Ｐゴシック"/>
          </a:endParaRPr>
        </a:p>
      </xdr:txBody>
    </xdr:sp>
    <xdr:clientData/>
  </xdr:oneCellAnchor>
  <xdr:twoCellAnchor>
    <xdr:from>
      <xdr:col>6</xdr:col>
      <xdr:colOff>422275</xdr:colOff>
      <xdr:row>39</xdr:row>
      <xdr:rowOff>3820</xdr:rowOff>
    </xdr:from>
    <xdr:to>
      <xdr:col>6</xdr:col>
      <xdr:colOff>600075</xdr:colOff>
      <xdr:row>39</xdr:row>
      <xdr:rowOff>3820</xdr:rowOff>
    </xdr:to>
    <xdr:cxnSp macro="">
      <xdr:nvCxnSpPr>
        <xdr:cNvPr id="56" name="直線コネクタ 55"/>
        <xdr:cNvCxnSpPr/>
      </xdr:nvCxnSpPr>
      <xdr:spPr>
        <a:xfrm>
          <a:off x="4546600" y="669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127822</xdr:rowOff>
    </xdr:from>
    <xdr:ext cx="534377" cy="259045"/>
    <xdr:sp macro="" textlink="">
      <xdr:nvSpPr>
        <xdr:cNvPr id="57" name="人件費最大値テキスト"/>
        <xdr:cNvSpPr txBox="1"/>
      </xdr:nvSpPr>
      <xdr:spPr>
        <a:xfrm>
          <a:off x="4686300" y="50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98,187</a:t>
          </a:r>
          <a:endParaRPr kumimoji="1" lang="ja-JP" altLang="en-US" sz="1000" b="1">
            <a:latin typeface="ＭＳ Ｐゴシック"/>
          </a:endParaRPr>
        </a:p>
      </xdr:txBody>
    </xdr:sp>
    <xdr:clientData/>
  </xdr:oneCellAnchor>
  <xdr:twoCellAnchor>
    <xdr:from>
      <xdr:col>6</xdr:col>
      <xdr:colOff>422275</xdr:colOff>
      <xdr:row>31</xdr:row>
      <xdr:rowOff>9695</xdr:rowOff>
    </xdr:from>
    <xdr:to>
      <xdr:col>6</xdr:col>
      <xdr:colOff>600075</xdr:colOff>
      <xdr:row>31</xdr:row>
      <xdr:rowOff>9695</xdr:rowOff>
    </xdr:to>
    <xdr:cxnSp macro="">
      <xdr:nvCxnSpPr>
        <xdr:cNvPr id="58" name="直線コネクタ 57"/>
        <xdr:cNvCxnSpPr/>
      </xdr:nvCxnSpPr>
      <xdr:spPr>
        <a:xfrm>
          <a:off x="4546600" y="532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67668</xdr:rowOff>
    </xdr:from>
    <xdr:to>
      <xdr:col>6</xdr:col>
      <xdr:colOff>511175</xdr:colOff>
      <xdr:row>37</xdr:row>
      <xdr:rowOff>70023</xdr:rowOff>
    </xdr:to>
    <xdr:cxnSp macro="">
      <xdr:nvCxnSpPr>
        <xdr:cNvPr id="59" name="直線コネクタ 58"/>
        <xdr:cNvCxnSpPr/>
      </xdr:nvCxnSpPr>
      <xdr:spPr>
        <a:xfrm>
          <a:off x="3797300" y="6411318"/>
          <a:ext cx="8382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73875</xdr:rowOff>
    </xdr:from>
    <xdr:ext cx="534377" cy="259045"/>
    <xdr:sp macro="" textlink="">
      <xdr:nvSpPr>
        <xdr:cNvPr id="60" name="人件費平均値テキスト"/>
        <xdr:cNvSpPr txBox="1"/>
      </xdr:nvSpPr>
      <xdr:spPr>
        <a:xfrm>
          <a:off x="4686300" y="5903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50998</xdr:rowOff>
    </xdr:from>
    <xdr:to>
      <xdr:col>6</xdr:col>
      <xdr:colOff>561975</xdr:colOff>
      <xdr:row>35</xdr:row>
      <xdr:rowOff>152598</xdr:rowOff>
    </xdr:to>
    <xdr:sp macro="" textlink="">
      <xdr:nvSpPr>
        <xdr:cNvPr id="61" name="フローチャート : 判断 60"/>
        <xdr:cNvSpPr/>
      </xdr:nvSpPr>
      <xdr:spPr>
        <a:xfrm>
          <a:off x="4584700" y="60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67668</xdr:rowOff>
    </xdr:from>
    <xdr:to>
      <xdr:col>5</xdr:col>
      <xdr:colOff>358775</xdr:colOff>
      <xdr:row>37</xdr:row>
      <xdr:rowOff>142329</xdr:rowOff>
    </xdr:to>
    <xdr:cxnSp macro="">
      <xdr:nvCxnSpPr>
        <xdr:cNvPr id="62" name="直線コネクタ 61"/>
        <xdr:cNvCxnSpPr/>
      </xdr:nvCxnSpPr>
      <xdr:spPr>
        <a:xfrm flipV="1">
          <a:off x="2908300" y="6411318"/>
          <a:ext cx="889000" cy="7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91826</xdr:rowOff>
    </xdr:from>
    <xdr:to>
      <xdr:col>5</xdr:col>
      <xdr:colOff>409575</xdr:colOff>
      <xdr:row>36</xdr:row>
      <xdr:rowOff>21976</xdr:rowOff>
    </xdr:to>
    <xdr:sp macro="" textlink="">
      <xdr:nvSpPr>
        <xdr:cNvPr id="63" name="フローチャート : 判断 62"/>
        <xdr:cNvSpPr/>
      </xdr:nvSpPr>
      <xdr:spPr>
        <a:xfrm>
          <a:off x="3746500" y="609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38503</xdr:rowOff>
    </xdr:from>
    <xdr:ext cx="534377" cy="259045"/>
    <xdr:sp macro="" textlink="">
      <xdr:nvSpPr>
        <xdr:cNvPr id="64" name="テキスト ボックス 63"/>
        <xdr:cNvSpPr txBox="1"/>
      </xdr:nvSpPr>
      <xdr:spPr>
        <a:xfrm>
          <a:off x="3530111" y="586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99947</xdr:rowOff>
    </xdr:from>
    <xdr:to>
      <xdr:col>4</xdr:col>
      <xdr:colOff>155575</xdr:colOff>
      <xdr:row>37</xdr:row>
      <xdr:rowOff>142329</xdr:rowOff>
    </xdr:to>
    <xdr:cxnSp macro="">
      <xdr:nvCxnSpPr>
        <xdr:cNvPr id="65" name="直線コネクタ 64"/>
        <xdr:cNvCxnSpPr/>
      </xdr:nvCxnSpPr>
      <xdr:spPr>
        <a:xfrm>
          <a:off x="2019300" y="6443597"/>
          <a:ext cx="889000" cy="4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164955</xdr:rowOff>
    </xdr:from>
    <xdr:to>
      <xdr:col>4</xdr:col>
      <xdr:colOff>206375</xdr:colOff>
      <xdr:row>36</xdr:row>
      <xdr:rowOff>95105</xdr:rowOff>
    </xdr:to>
    <xdr:sp macro="" textlink="">
      <xdr:nvSpPr>
        <xdr:cNvPr id="66" name="フローチャート : 判断 65"/>
        <xdr:cNvSpPr/>
      </xdr:nvSpPr>
      <xdr:spPr>
        <a:xfrm>
          <a:off x="2857500" y="616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111632</xdr:rowOff>
    </xdr:from>
    <xdr:ext cx="534377" cy="259045"/>
    <xdr:sp macro="" textlink="">
      <xdr:nvSpPr>
        <xdr:cNvPr id="67" name="テキスト ボックス 66"/>
        <xdr:cNvSpPr txBox="1"/>
      </xdr:nvSpPr>
      <xdr:spPr>
        <a:xfrm>
          <a:off x="2641111" y="594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59,173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26977</xdr:rowOff>
    </xdr:from>
    <xdr:to>
      <xdr:col>2</xdr:col>
      <xdr:colOff>638175</xdr:colOff>
      <xdr:row>37</xdr:row>
      <xdr:rowOff>99947</xdr:rowOff>
    </xdr:to>
    <xdr:cxnSp macro="">
      <xdr:nvCxnSpPr>
        <xdr:cNvPr id="68" name="直線コネクタ 67"/>
        <xdr:cNvCxnSpPr/>
      </xdr:nvCxnSpPr>
      <xdr:spPr>
        <a:xfrm>
          <a:off x="1130300" y="6370627"/>
          <a:ext cx="889000" cy="7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110206</xdr:rowOff>
    </xdr:from>
    <xdr:to>
      <xdr:col>3</xdr:col>
      <xdr:colOff>3175</xdr:colOff>
      <xdr:row>36</xdr:row>
      <xdr:rowOff>40356</xdr:rowOff>
    </xdr:to>
    <xdr:sp macro="" textlink="">
      <xdr:nvSpPr>
        <xdr:cNvPr id="69" name="フローチャート : 判断 68"/>
        <xdr:cNvSpPr/>
      </xdr:nvSpPr>
      <xdr:spPr>
        <a:xfrm>
          <a:off x="1968500" y="611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56883</xdr:rowOff>
    </xdr:from>
    <xdr:ext cx="534377" cy="259045"/>
    <xdr:sp macro="" textlink="">
      <xdr:nvSpPr>
        <xdr:cNvPr id="70" name="テキスト ボックス 69"/>
        <xdr:cNvSpPr txBox="1"/>
      </xdr:nvSpPr>
      <xdr:spPr>
        <a:xfrm>
          <a:off x="1752111" y="588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13165</xdr:rowOff>
    </xdr:from>
    <xdr:to>
      <xdr:col>1</xdr:col>
      <xdr:colOff>485775</xdr:colOff>
      <xdr:row>35</xdr:row>
      <xdr:rowOff>114765</xdr:rowOff>
    </xdr:to>
    <xdr:sp macro="" textlink="">
      <xdr:nvSpPr>
        <xdr:cNvPr id="71" name="フローチャート : 判断 70"/>
        <xdr:cNvSpPr/>
      </xdr:nvSpPr>
      <xdr:spPr>
        <a:xfrm>
          <a:off x="1079500" y="60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131292</xdr:rowOff>
    </xdr:from>
    <xdr:ext cx="534377" cy="259045"/>
    <xdr:sp macro="" textlink="">
      <xdr:nvSpPr>
        <xdr:cNvPr id="72" name="テキスト ボックス 71"/>
        <xdr:cNvSpPr txBox="1"/>
      </xdr:nvSpPr>
      <xdr:spPr>
        <a:xfrm>
          <a:off x="863111" y="578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19223</xdr:rowOff>
    </xdr:from>
    <xdr:to>
      <xdr:col>6</xdr:col>
      <xdr:colOff>561975</xdr:colOff>
      <xdr:row>37</xdr:row>
      <xdr:rowOff>120823</xdr:rowOff>
    </xdr:to>
    <xdr:sp macro="" textlink="">
      <xdr:nvSpPr>
        <xdr:cNvPr id="78" name="円/楕円 77"/>
        <xdr:cNvSpPr/>
      </xdr:nvSpPr>
      <xdr:spPr>
        <a:xfrm>
          <a:off x="4584700" y="636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169100</xdr:rowOff>
    </xdr:from>
    <xdr:ext cx="534377" cy="259045"/>
    <xdr:sp macro="" textlink="">
      <xdr:nvSpPr>
        <xdr:cNvPr id="79" name="人件費該当値テキスト"/>
        <xdr:cNvSpPr txBox="1"/>
      </xdr:nvSpPr>
      <xdr:spPr>
        <a:xfrm>
          <a:off x="4686300" y="634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50,548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16868</xdr:rowOff>
    </xdr:from>
    <xdr:to>
      <xdr:col>5</xdr:col>
      <xdr:colOff>409575</xdr:colOff>
      <xdr:row>37</xdr:row>
      <xdr:rowOff>118468</xdr:rowOff>
    </xdr:to>
    <xdr:sp macro="" textlink="">
      <xdr:nvSpPr>
        <xdr:cNvPr id="80" name="円/楕円 79"/>
        <xdr:cNvSpPr/>
      </xdr:nvSpPr>
      <xdr:spPr>
        <a:xfrm>
          <a:off x="3746500" y="636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109595</xdr:rowOff>
    </xdr:from>
    <xdr:ext cx="534377" cy="259045"/>
    <xdr:sp macro="" textlink="">
      <xdr:nvSpPr>
        <xdr:cNvPr id="81" name="テキスト ボックス 80"/>
        <xdr:cNvSpPr txBox="1"/>
      </xdr:nvSpPr>
      <xdr:spPr>
        <a:xfrm>
          <a:off x="3530111" y="645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50,651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91529</xdr:rowOff>
    </xdr:from>
    <xdr:to>
      <xdr:col>4</xdr:col>
      <xdr:colOff>206375</xdr:colOff>
      <xdr:row>38</xdr:row>
      <xdr:rowOff>21679</xdr:rowOff>
    </xdr:to>
    <xdr:sp macro="" textlink="">
      <xdr:nvSpPr>
        <xdr:cNvPr id="82" name="円/楕円 81"/>
        <xdr:cNvSpPr/>
      </xdr:nvSpPr>
      <xdr:spPr>
        <a:xfrm>
          <a:off x="2857500" y="643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12806</xdr:rowOff>
    </xdr:from>
    <xdr:ext cx="534377" cy="259045"/>
    <xdr:sp macro="" textlink="">
      <xdr:nvSpPr>
        <xdr:cNvPr id="83" name="テキスト ボックス 82"/>
        <xdr:cNvSpPr txBox="1"/>
      </xdr:nvSpPr>
      <xdr:spPr>
        <a:xfrm>
          <a:off x="2641111" y="652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47,385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49147</xdr:rowOff>
    </xdr:from>
    <xdr:to>
      <xdr:col>3</xdr:col>
      <xdr:colOff>3175</xdr:colOff>
      <xdr:row>37</xdr:row>
      <xdr:rowOff>150747</xdr:rowOff>
    </xdr:to>
    <xdr:sp macro="" textlink="">
      <xdr:nvSpPr>
        <xdr:cNvPr id="84" name="円/楕円 83"/>
        <xdr:cNvSpPr/>
      </xdr:nvSpPr>
      <xdr:spPr>
        <a:xfrm>
          <a:off x="1968500" y="639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141874</xdr:rowOff>
    </xdr:from>
    <xdr:ext cx="534377" cy="259045"/>
    <xdr:sp macro="" textlink="">
      <xdr:nvSpPr>
        <xdr:cNvPr id="85" name="テキスト ボックス 84"/>
        <xdr:cNvSpPr txBox="1"/>
      </xdr:nvSpPr>
      <xdr:spPr>
        <a:xfrm>
          <a:off x="1752111" y="648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49,239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147627</xdr:rowOff>
    </xdr:from>
    <xdr:to>
      <xdr:col>1</xdr:col>
      <xdr:colOff>485775</xdr:colOff>
      <xdr:row>37</xdr:row>
      <xdr:rowOff>77777</xdr:rowOff>
    </xdr:to>
    <xdr:sp macro="" textlink="">
      <xdr:nvSpPr>
        <xdr:cNvPr id="86" name="円/楕円 85"/>
        <xdr:cNvSpPr/>
      </xdr:nvSpPr>
      <xdr:spPr>
        <a:xfrm>
          <a:off x="1079500" y="631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68904</xdr:rowOff>
    </xdr:from>
    <xdr:ext cx="534377" cy="259045"/>
    <xdr:sp macro="" textlink="">
      <xdr:nvSpPr>
        <xdr:cNvPr id="87" name="テキスト ボックス 86"/>
        <xdr:cNvSpPr txBox="1"/>
      </xdr:nvSpPr>
      <xdr:spPr>
        <a:xfrm>
          <a:off x="863111" y="641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58,521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57452</xdr:rowOff>
    </xdr:from>
    <xdr:to>
      <xdr:col>6</xdr:col>
      <xdr:colOff>510540</xdr:colOff>
      <xdr:row>58</xdr:row>
      <xdr:rowOff>156687</xdr:rowOff>
    </xdr:to>
    <xdr:cxnSp macro="">
      <xdr:nvCxnSpPr>
        <xdr:cNvPr id="111" name="直線コネクタ 110"/>
        <xdr:cNvCxnSpPr/>
      </xdr:nvCxnSpPr>
      <xdr:spPr>
        <a:xfrm flipV="1">
          <a:off x="4633595" y="8801402"/>
          <a:ext cx="1270" cy="1299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160514</xdr:rowOff>
    </xdr:from>
    <xdr:ext cx="534377" cy="259045"/>
    <xdr:sp macro="" textlink="">
      <xdr:nvSpPr>
        <xdr:cNvPr id="112" name="物件費最小値テキスト"/>
        <xdr:cNvSpPr txBox="1"/>
      </xdr:nvSpPr>
      <xdr:spPr>
        <a:xfrm>
          <a:off x="4686300" y="101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31,083</a:t>
          </a:r>
          <a:endParaRPr kumimoji="1" lang="ja-JP" altLang="en-US" sz="1000" b="1">
            <a:latin typeface="ＭＳ Ｐゴシック"/>
          </a:endParaRPr>
        </a:p>
      </xdr:txBody>
    </xdr:sp>
    <xdr:clientData/>
  </xdr:oneCellAnchor>
  <xdr:twoCellAnchor>
    <xdr:from>
      <xdr:col>6</xdr:col>
      <xdr:colOff>422275</xdr:colOff>
      <xdr:row>58</xdr:row>
      <xdr:rowOff>156687</xdr:rowOff>
    </xdr:from>
    <xdr:to>
      <xdr:col>6</xdr:col>
      <xdr:colOff>600075</xdr:colOff>
      <xdr:row>58</xdr:row>
      <xdr:rowOff>156687</xdr:rowOff>
    </xdr:to>
    <xdr:cxnSp macro="">
      <xdr:nvCxnSpPr>
        <xdr:cNvPr id="113" name="直線コネクタ 112"/>
        <xdr:cNvCxnSpPr/>
      </xdr:nvCxnSpPr>
      <xdr:spPr>
        <a:xfrm>
          <a:off x="4546600" y="101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4129</xdr:rowOff>
    </xdr:from>
    <xdr:ext cx="599010" cy="259045"/>
    <xdr:sp macro="" textlink="">
      <xdr:nvSpPr>
        <xdr:cNvPr id="114" name="物件費最大値テキスト"/>
        <xdr:cNvSpPr txBox="1"/>
      </xdr:nvSpPr>
      <xdr:spPr>
        <a:xfrm>
          <a:off x="4686300" y="857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713,175</a:t>
          </a:r>
          <a:endParaRPr kumimoji="1" lang="ja-JP" altLang="en-US" sz="1000" b="1">
            <a:latin typeface="ＭＳ Ｐゴシック"/>
          </a:endParaRPr>
        </a:p>
      </xdr:txBody>
    </xdr:sp>
    <xdr:clientData/>
  </xdr:oneCellAnchor>
  <xdr:twoCellAnchor>
    <xdr:from>
      <xdr:col>6</xdr:col>
      <xdr:colOff>422275</xdr:colOff>
      <xdr:row>51</xdr:row>
      <xdr:rowOff>57452</xdr:rowOff>
    </xdr:from>
    <xdr:to>
      <xdr:col>6</xdr:col>
      <xdr:colOff>600075</xdr:colOff>
      <xdr:row>51</xdr:row>
      <xdr:rowOff>57452</xdr:rowOff>
    </xdr:to>
    <xdr:cxnSp macro="">
      <xdr:nvCxnSpPr>
        <xdr:cNvPr id="115" name="直線コネクタ 114"/>
        <xdr:cNvCxnSpPr/>
      </xdr:nvCxnSpPr>
      <xdr:spPr>
        <a:xfrm>
          <a:off x="4546600" y="88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116145</xdr:rowOff>
    </xdr:from>
    <xdr:to>
      <xdr:col>6</xdr:col>
      <xdr:colOff>511175</xdr:colOff>
      <xdr:row>58</xdr:row>
      <xdr:rowOff>121600</xdr:rowOff>
    </xdr:to>
    <xdr:cxnSp macro="">
      <xdr:nvCxnSpPr>
        <xdr:cNvPr id="116" name="直線コネクタ 115"/>
        <xdr:cNvCxnSpPr/>
      </xdr:nvCxnSpPr>
      <xdr:spPr>
        <a:xfrm flipV="1">
          <a:off x="3797300" y="10060245"/>
          <a:ext cx="838200" cy="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55364</xdr:rowOff>
    </xdr:from>
    <xdr:ext cx="534377" cy="259045"/>
    <xdr:sp macro="" textlink="">
      <xdr:nvSpPr>
        <xdr:cNvPr id="117" name="物件費平均値テキスト"/>
        <xdr:cNvSpPr txBox="1"/>
      </xdr:nvSpPr>
      <xdr:spPr>
        <a:xfrm>
          <a:off x="4686300" y="9828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32487</xdr:rowOff>
    </xdr:from>
    <xdr:to>
      <xdr:col>6</xdr:col>
      <xdr:colOff>561975</xdr:colOff>
      <xdr:row>58</xdr:row>
      <xdr:rowOff>134087</xdr:rowOff>
    </xdr:to>
    <xdr:sp macro="" textlink="">
      <xdr:nvSpPr>
        <xdr:cNvPr id="118" name="フローチャート : 判断 117"/>
        <xdr:cNvSpPr/>
      </xdr:nvSpPr>
      <xdr:spPr>
        <a:xfrm>
          <a:off x="4584700" y="99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121600</xdr:rowOff>
    </xdr:from>
    <xdr:to>
      <xdr:col>5</xdr:col>
      <xdr:colOff>358775</xdr:colOff>
      <xdr:row>58</xdr:row>
      <xdr:rowOff>128807</xdr:rowOff>
    </xdr:to>
    <xdr:cxnSp macro="">
      <xdr:nvCxnSpPr>
        <xdr:cNvPr id="119" name="直線コネクタ 118"/>
        <xdr:cNvCxnSpPr/>
      </xdr:nvCxnSpPr>
      <xdr:spPr>
        <a:xfrm flipV="1">
          <a:off x="2908300" y="10065700"/>
          <a:ext cx="889000" cy="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62560</xdr:rowOff>
    </xdr:from>
    <xdr:to>
      <xdr:col>5</xdr:col>
      <xdr:colOff>409575</xdr:colOff>
      <xdr:row>58</xdr:row>
      <xdr:rowOff>164160</xdr:rowOff>
    </xdr:to>
    <xdr:sp macro="" textlink="">
      <xdr:nvSpPr>
        <xdr:cNvPr id="120" name="フローチャート : 判断 119"/>
        <xdr:cNvSpPr/>
      </xdr:nvSpPr>
      <xdr:spPr>
        <a:xfrm>
          <a:off x="3746500" y="100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9237</xdr:rowOff>
    </xdr:from>
    <xdr:ext cx="534377" cy="259045"/>
    <xdr:sp macro="" textlink="">
      <xdr:nvSpPr>
        <xdr:cNvPr id="121" name="テキスト ボックス 120"/>
        <xdr:cNvSpPr txBox="1"/>
      </xdr:nvSpPr>
      <xdr:spPr>
        <a:xfrm>
          <a:off x="3530111" y="978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127723</xdr:rowOff>
    </xdr:from>
    <xdr:to>
      <xdr:col>4</xdr:col>
      <xdr:colOff>155575</xdr:colOff>
      <xdr:row>58</xdr:row>
      <xdr:rowOff>128807</xdr:rowOff>
    </xdr:to>
    <xdr:cxnSp macro="">
      <xdr:nvCxnSpPr>
        <xdr:cNvPr id="122" name="直線コネクタ 121"/>
        <xdr:cNvCxnSpPr/>
      </xdr:nvCxnSpPr>
      <xdr:spPr>
        <a:xfrm>
          <a:off x="2019300" y="10071823"/>
          <a:ext cx="889000" cy="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66322</xdr:rowOff>
    </xdr:from>
    <xdr:to>
      <xdr:col>4</xdr:col>
      <xdr:colOff>206375</xdr:colOff>
      <xdr:row>58</xdr:row>
      <xdr:rowOff>167922</xdr:rowOff>
    </xdr:to>
    <xdr:sp macro="" textlink="">
      <xdr:nvSpPr>
        <xdr:cNvPr id="123" name="フローチャート : 判断 122"/>
        <xdr:cNvSpPr/>
      </xdr:nvSpPr>
      <xdr:spPr>
        <a:xfrm>
          <a:off x="2857500" y="1001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12999</xdr:rowOff>
    </xdr:from>
    <xdr:ext cx="534377" cy="259045"/>
    <xdr:sp macro="" textlink="">
      <xdr:nvSpPr>
        <xdr:cNvPr id="124" name="テキスト ボックス 123"/>
        <xdr:cNvSpPr txBox="1"/>
      </xdr:nvSpPr>
      <xdr:spPr>
        <a:xfrm>
          <a:off x="2641111" y="978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51,852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127723</xdr:rowOff>
    </xdr:from>
    <xdr:to>
      <xdr:col>2</xdr:col>
      <xdr:colOff>638175</xdr:colOff>
      <xdr:row>58</xdr:row>
      <xdr:rowOff>128388</xdr:rowOff>
    </xdr:to>
    <xdr:cxnSp macro="">
      <xdr:nvCxnSpPr>
        <xdr:cNvPr id="125" name="直線コネクタ 124"/>
        <xdr:cNvCxnSpPr/>
      </xdr:nvCxnSpPr>
      <xdr:spPr>
        <a:xfrm flipV="1">
          <a:off x="1130300" y="10071823"/>
          <a:ext cx="889000" cy="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69338</xdr:rowOff>
    </xdr:from>
    <xdr:to>
      <xdr:col>3</xdr:col>
      <xdr:colOff>3175</xdr:colOff>
      <xdr:row>58</xdr:row>
      <xdr:rowOff>170938</xdr:rowOff>
    </xdr:to>
    <xdr:sp macro="" textlink="">
      <xdr:nvSpPr>
        <xdr:cNvPr id="126" name="フローチャート : 判断 125"/>
        <xdr:cNvSpPr/>
      </xdr:nvSpPr>
      <xdr:spPr>
        <a:xfrm>
          <a:off x="1968500" y="1001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16015</xdr:rowOff>
    </xdr:from>
    <xdr:ext cx="534377" cy="259045"/>
    <xdr:sp macro="" textlink="">
      <xdr:nvSpPr>
        <xdr:cNvPr id="127" name="テキスト ボックス 126"/>
        <xdr:cNvSpPr txBox="1"/>
      </xdr:nvSpPr>
      <xdr:spPr>
        <a:xfrm>
          <a:off x="1752111" y="978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50,269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65956</xdr:rowOff>
    </xdr:from>
    <xdr:to>
      <xdr:col>1</xdr:col>
      <xdr:colOff>485775</xdr:colOff>
      <xdr:row>58</xdr:row>
      <xdr:rowOff>167556</xdr:rowOff>
    </xdr:to>
    <xdr:sp macro="" textlink="">
      <xdr:nvSpPr>
        <xdr:cNvPr id="128" name="フローチャート : 判断 127"/>
        <xdr:cNvSpPr/>
      </xdr:nvSpPr>
      <xdr:spPr>
        <a:xfrm>
          <a:off x="1079500" y="1001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12633</xdr:rowOff>
    </xdr:from>
    <xdr:ext cx="534377" cy="259045"/>
    <xdr:sp macro="" textlink="">
      <xdr:nvSpPr>
        <xdr:cNvPr id="129" name="テキスト ボックス 128"/>
        <xdr:cNvSpPr txBox="1"/>
      </xdr:nvSpPr>
      <xdr:spPr>
        <a:xfrm>
          <a:off x="863111" y="978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52,044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65345</xdr:rowOff>
    </xdr:from>
    <xdr:to>
      <xdr:col>6</xdr:col>
      <xdr:colOff>561975</xdr:colOff>
      <xdr:row>58</xdr:row>
      <xdr:rowOff>166945</xdr:rowOff>
    </xdr:to>
    <xdr:sp macro="" textlink="">
      <xdr:nvSpPr>
        <xdr:cNvPr id="135" name="円/楕円 134"/>
        <xdr:cNvSpPr/>
      </xdr:nvSpPr>
      <xdr:spPr>
        <a:xfrm>
          <a:off x="4584700" y="1000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10915</xdr:rowOff>
    </xdr:from>
    <xdr:ext cx="534377" cy="259045"/>
    <xdr:sp macro="" textlink="">
      <xdr:nvSpPr>
        <xdr:cNvPr id="136" name="物件費該当値テキスト"/>
        <xdr:cNvSpPr txBox="1"/>
      </xdr:nvSpPr>
      <xdr:spPr>
        <a:xfrm>
          <a:off x="4686300" y="995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52,365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70800</xdr:rowOff>
    </xdr:from>
    <xdr:to>
      <xdr:col>5</xdr:col>
      <xdr:colOff>409575</xdr:colOff>
      <xdr:row>59</xdr:row>
      <xdr:rowOff>950</xdr:rowOff>
    </xdr:to>
    <xdr:sp macro="" textlink="">
      <xdr:nvSpPr>
        <xdr:cNvPr id="137" name="円/楕円 136"/>
        <xdr:cNvSpPr/>
      </xdr:nvSpPr>
      <xdr:spPr>
        <a:xfrm>
          <a:off x="3746500" y="1001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163527</xdr:rowOff>
    </xdr:from>
    <xdr:ext cx="534377" cy="259045"/>
    <xdr:sp macro="" textlink="">
      <xdr:nvSpPr>
        <xdr:cNvPr id="138" name="テキスト ボックス 137"/>
        <xdr:cNvSpPr txBox="1"/>
      </xdr:nvSpPr>
      <xdr:spPr>
        <a:xfrm>
          <a:off x="3530111" y="1010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49,501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78007</xdr:rowOff>
    </xdr:from>
    <xdr:to>
      <xdr:col>4</xdr:col>
      <xdr:colOff>206375</xdr:colOff>
      <xdr:row>59</xdr:row>
      <xdr:rowOff>8157</xdr:rowOff>
    </xdr:to>
    <xdr:sp macro="" textlink="">
      <xdr:nvSpPr>
        <xdr:cNvPr id="139" name="円/楕円 138"/>
        <xdr:cNvSpPr/>
      </xdr:nvSpPr>
      <xdr:spPr>
        <a:xfrm>
          <a:off x="2857500" y="1002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170734</xdr:rowOff>
    </xdr:from>
    <xdr:ext cx="534377" cy="259045"/>
    <xdr:sp macro="" textlink="">
      <xdr:nvSpPr>
        <xdr:cNvPr id="140" name="テキスト ボックス 139"/>
        <xdr:cNvSpPr txBox="1"/>
      </xdr:nvSpPr>
      <xdr:spPr>
        <a:xfrm>
          <a:off x="2641111" y="1011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45,718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76923</xdr:rowOff>
    </xdr:from>
    <xdr:to>
      <xdr:col>3</xdr:col>
      <xdr:colOff>3175</xdr:colOff>
      <xdr:row>59</xdr:row>
      <xdr:rowOff>7073</xdr:rowOff>
    </xdr:to>
    <xdr:sp macro="" textlink="">
      <xdr:nvSpPr>
        <xdr:cNvPr id="141" name="円/楕円 140"/>
        <xdr:cNvSpPr/>
      </xdr:nvSpPr>
      <xdr:spPr>
        <a:xfrm>
          <a:off x="1968500" y="1002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169650</xdr:rowOff>
    </xdr:from>
    <xdr:ext cx="534377" cy="259045"/>
    <xdr:sp macro="" textlink="">
      <xdr:nvSpPr>
        <xdr:cNvPr id="142" name="テキスト ボックス 141"/>
        <xdr:cNvSpPr txBox="1"/>
      </xdr:nvSpPr>
      <xdr:spPr>
        <a:xfrm>
          <a:off x="1752111" y="1011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46,287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77588</xdr:rowOff>
    </xdr:from>
    <xdr:to>
      <xdr:col>1</xdr:col>
      <xdr:colOff>485775</xdr:colOff>
      <xdr:row>59</xdr:row>
      <xdr:rowOff>7738</xdr:rowOff>
    </xdr:to>
    <xdr:sp macro="" textlink="">
      <xdr:nvSpPr>
        <xdr:cNvPr id="143" name="円/楕円 142"/>
        <xdr:cNvSpPr/>
      </xdr:nvSpPr>
      <xdr:spPr>
        <a:xfrm>
          <a:off x="1079500" y="1002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170315</xdr:rowOff>
    </xdr:from>
    <xdr:ext cx="534377" cy="259045"/>
    <xdr:sp macro="" textlink="">
      <xdr:nvSpPr>
        <xdr:cNvPr id="144" name="テキスト ボックス 143"/>
        <xdr:cNvSpPr txBox="1"/>
      </xdr:nvSpPr>
      <xdr:spPr>
        <a:xfrm>
          <a:off x="863111" y="1011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39769</xdr:rowOff>
    </xdr:from>
    <xdr:to>
      <xdr:col>6</xdr:col>
      <xdr:colOff>510540</xdr:colOff>
      <xdr:row>79</xdr:row>
      <xdr:rowOff>40749</xdr:rowOff>
    </xdr:to>
    <xdr:cxnSp macro="">
      <xdr:nvCxnSpPr>
        <xdr:cNvPr id="170" name="直線コネクタ 169"/>
        <xdr:cNvCxnSpPr/>
      </xdr:nvCxnSpPr>
      <xdr:spPr>
        <a:xfrm flipV="1">
          <a:off x="4633595" y="12041269"/>
          <a:ext cx="1270" cy="1544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44576</xdr:rowOff>
    </xdr:from>
    <xdr:ext cx="378565" cy="259045"/>
    <xdr:sp macro="" textlink="">
      <xdr:nvSpPr>
        <xdr:cNvPr id="171" name="維持補修費最小値テキスト"/>
        <xdr:cNvSpPr txBox="1"/>
      </xdr:nvSpPr>
      <xdr:spPr>
        <a:xfrm>
          <a:off x="4686300" y="1358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79</xdr:row>
      <xdr:rowOff>40749</xdr:rowOff>
    </xdr:from>
    <xdr:to>
      <xdr:col>6</xdr:col>
      <xdr:colOff>600075</xdr:colOff>
      <xdr:row>79</xdr:row>
      <xdr:rowOff>40749</xdr:rowOff>
    </xdr:to>
    <xdr:cxnSp macro="">
      <xdr:nvCxnSpPr>
        <xdr:cNvPr id="172" name="直線コネクタ 171"/>
        <xdr:cNvCxnSpPr/>
      </xdr:nvCxnSpPr>
      <xdr:spPr>
        <a:xfrm>
          <a:off x="4546600" y="1358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157896</xdr:rowOff>
    </xdr:from>
    <xdr:ext cx="534377" cy="259045"/>
    <xdr:sp macro="" textlink="">
      <xdr:nvSpPr>
        <xdr:cNvPr id="173" name="維持補修費最大値テキスト"/>
        <xdr:cNvSpPr txBox="1"/>
      </xdr:nvSpPr>
      <xdr:spPr>
        <a:xfrm>
          <a:off x="4686300" y="118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14,718</a:t>
          </a:r>
          <a:endParaRPr kumimoji="1" lang="ja-JP" altLang="en-US" sz="1000" b="1">
            <a:latin typeface="ＭＳ Ｐゴシック"/>
          </a:endParaRPr>
        </a:p>
      </xdr:txBody>
    </xdr:sp>
    <xdr:clientData/>
  </xdr:oneCellAnchor>
  <xdr:twoCellAnchor>
    <xdr:from>
      <xdr:col>6</xdr:col>
      <xdr:colOff>422275</xdr:colOff>
      <xdr:row>70</xdr:row>
      <xdr:rowOff>39769</xdr:rowOff>
    </xdr:from>
    <xdr:to>
      <xdr:col>6</xdr:col>
      <xdr:colOff>600075</xdr:colOff>
      <xdr:row>70</xdr:row>
      <xdr:rowOff>39769</xdr:rowOff>
    </xdr:to>
    <xdr:cxnSp macro="">
      <xdr:nvCxnSpPr>
        <xdr:cNvPr id="174" name="直線コネクタ 173"/>
        <xdr:cNvCxnSpPr/>
      </xdr:nvCxnSpPr>
      <xdr:spPr>
        <a:xfrm>
          <a:off x="4546600" y="1204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148844</xdr:rowOff>
    </xdr:from>
    <xdr:to>
      <xdr:col>6</xdr:col>
      <xdr:colOff>511175</xdr:colOff>
      <xdr:row>77</xdr:row>
      <xdr:rowOff>40314</xdr:rowOff>
    </xdr:to>
    <xdr:cxnSp macro="">
      <xdr:nvCxnSpPr>
        <xdr:cNvPr id="175" name="直線コネクタ 174"/>
        <xdr:cNvCxnSpPr/>
      </xdr:nvCxnSpPr>
      <xdr:spPr>
        <a:xfrm>
          <a:off x="3797300" y="13179044"/>
          <a:ext cx="838200" cy="6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151801</xdr:rowOff>
    </xdr:from>
    <xdr:ext cx="469744" cy="259045"/>
    <xdr:sp macro="" textlink="">
      <xdr:nvSpPr>
        <xdr:cNvPr id="176" name="維持補修費平均値テキスト"/>
        <xdr:cNvSpPr txBox="1"/>
      </xdr:nvSpPr>
      <xdr:spPr>
        <a:xfrm>
          <a:off x="4686300" y="131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1924</xdr:rowOff>
    </xdr:from>
    <xdr:to>
      <xdr:col>6</xdr:col>
      <xdr:colOff>561975</xdr:colOff>
      <xdr:row>77</xdr:row>
      <xdr:rowOff>103524</xdr:rowOff>
    </xdr:to>
    <xdr:sp macro="" textlink="">
      <xdr:nvSpPr>
        <xdr:cNvPr id="177" name="フローチャート : 判断 176"/>
        <xdr:cNvSpPr/>
      </xdr:nvSpPr>
      <xdr:spPr>
        <a:xfrm>
          <a:off x="45847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148844</xdr:rowOff>
    </xdr:from>
    <xdr:to>
      <xdr:col>5</xdr:col>
      <xdr:colOff>358775</xdr:colOff>
      <xdr:row>77</xdr:row>
      <xdr:rowOff>114119</xdr:rowOff>
    </xdr:to>
    <xdr:cxnSp macro="">
      <xdr:nvCxnSpPr>
        <xdr:cNvPr id="178" name="直線コネクタ 177"/>
        <xdr:cNvCxnSpPr/>
      </xdr:nvCxnSpPr>
      <xdr:spPr>
        <a:xfrm flipV="1">
          <a:off x="2908300" y="13179044"/>
          <a:ext cx="889000" cy="13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131680</xdr:rowOff>
    </xdr:from>
    <xdr:to>
      <xdr:col>5</xdr:col>
      <xdr:colOff>409575</xdr:colOff>
      <xdr:row>77</xdr:row>
      <xdr:rowOff>61830</xdr:rowOff>
    </xdr:to>
    <xdr:sp macro="" textlink="">
      <xdr:nvSpPr>
        <xdr:cNvPr id="179" name="フローチャート : 判断 178"/>
        <xdr:cNvSpPr/>
      </xdr:nvSpPr>
      <xdr:spPr>
        <a:xfrm>
          <a:off x="3746500" y="131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52957</xdr:rowOff>
    </xdr:from>
    <xdr:ext cx="469744" cy="259045"/>
    <xdr:sp macro="" textlink="">
      <xdr:nvSpPr>
        <xdr:cNvPr id="180" name="テキスト ボックス 179"/>
        <xdr:cNvSpPr txBox="1"/>
      </xdr:nvSpPr>
      <xdr:spPr>
        <a:xfrm>
          <a:off x="3562427" y="1325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114119</xdr:rowOff>
    </xdr:from>
    <xdr:to>
      <xdr:col>4</xdr:col>
      <xdr:colOff>155575</xdr:colOff>
      <xdr:row>77</xdr:row>
      <xdr:rowOff>148082</xdr:rowOff>
    </xdr:to>
    <xdr:cxnSp macro="">
      <xdr:nvCxnSpPr>
        <xdr:cNvPr id="181" name="直線コネクタ 180"/>
        <xdr:cNvCxnSpPr/>
      </xdr:nvCxnSpPr>
      <xdr:spPr>
        <a:xfrm flipV="1">
          <a:off x="2019300" y="13315769"/>
          <a:ext cx="889000" cy="3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9979</xdr:rowOff>
    </xdr:from>
    <xdr:to>
      <xdr:col>4</xdr:col>
      <xdr:colOff>206375</xdr:colOff>
      <xdr:row>77</xdr:row>
      <xdr:rowOff>111579</xdr:rowOff>
    </xdr:to>
    <xdr:sp macro="" textlink="">
      <xdr:nvSpPr>
        <xdr:cNvPr id="182" name="フローチャート : 判断 181"/>
        <xdr:cNvSpPr/>
      </xdr:nvSpPr>
      <xdr:spPr>
        <a:xfrm>
          <a:off x="2857500" y="1321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128106</xdr:rowOff>
    </xdr:from>
    <xdr:ext cx="469744" cy="259045"/>
    <xdr:sp macro="" textlink="">
      <xdr:nvSpPr>
        <xdr:cNvPr id="183" name="テキスト ボックス 182"/>
        <xdr:cNvSpPr txBox="1"/>
      </xdr:nvSpPr>
      <xdr:spPr>
        <a:xfrm>
          <a:off x="2673427" y="1298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110962</xdr:rowOff>
    </xdr:from>
    <xdr:to>
      <xdr:col>2</xdr:col>
      <xdr:colOff>638175</xdr:colOff>
      <xdr:row>77</xdr:row>
      <xdr:rowOff>148082</xdr:rowOff>
    </xdr:to>
    <xdr:cxnSp macro="">
      <xdr:nvCxnSpPr>
        <xdr:cNvPr id="184" name="直線コネクタ 183"/>
        <xdr:cNvCxnSpPr/>
      </xdr:nvCxnSpPr>
      <xdr:spPr>
        <a:xfrm>
          <a:off x="1130300" y="13312612"/>
          <a:ext cx="889000" cy="3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30987</xdr:rowOff>
    </xdr:from>
    <xdr:to>
      <xdr:col>3</xdr:col>
      <xdr:colOff>3175</xdr:colOff>
      <xdr:row>77</xdr:row>
      <xdr:rowOff>132587</xdr:rowOff>
    </xdr:to>
    <xdr:sp macro="" textlink="">
      <xdr:nvSpPr>
        <xdr:cNvPr id="185" name="フローチャート : 判断 184"/>
        <xdr:cNvSpPr/>
      </xdr:nvSpPr>
      <xdr:spPr>
        <a:xfrm>
          <a:off x="1968500" y="1323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149114</xdr:rowOff>
    </xdr:from>
    <xdr:ext cx="469744" cy="259045"/>
    <xdr:sp macro="" textlink="">
      <xdr:nvSpPr>
        <xdr:cNvPr id="186" name="テキスト ボックス 185"/>
        <xdr:cNvSpPr txBox="1"/>
      </xdr:nvSpPr>
      <xdr:spPr>
        <a:xfrm>
          <a:off x="1784427" y="1300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71918</xdr:rowOff>
    </xdr:from>
    <xdr:to>
      <xdr:col>1</xdr:col>
      <xdr:colOff>485775</xdr:colOff>
      <xdr:row>78</xdr:row>
      <xdr:rowOff>2068</xdr:rowOff>
    </xdr:to>
    <xdr:sp macro="" textlink="">
      <xdr:nvSpPr>
        <xdr:cNvPr id="187" name="フローチャート : 判断 186"/>
        <xdr:cNvSpPr/>
      </xdr:nvSpPr>
      <xdr:spPr>
        <a:xfrm>
          <a:off x="1079500" y="13273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164645</xdr:rowOff>
    </xdr:from>
    <xdr:ext cx="469744" cy="259045"/>
    <xdr:sp macro="" textlink="">
      <xdr:nvSpPr>
        <xdr:cNvPr id="188" name="テキスト ボックス 187"/>
        <xdr:cNvSpPr txBox="1"/>
      </xdr:nvSpPr>
      <xdr:spPr>
        <a:xfrm>
          <a:off x="895427" y="1336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160964</xdr:rowOff>
    </xdr:from>
    <xdr:to>
      <xdr:col>6</xdr:col>
      <xdr:colOff>561975</xdr:colOff>
      <xdr:row>77</xdr:row>
      <xdr:rowOff>91114</xdr:rowOff>
    </xdr:to>
    <xdr:sp macro="" textlink="">
      <xdr:nvSpPr>
        <xdr:cNvPr id="194" name="円/楕円 193"/>
        <xdr:cNvSpPr/>
      </xdr:nvSpPr>
      <xdr:spPr>
        <a:xfrm>
          <a:off x="4584700" y="1319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12391</xdr:rowOff>
    </xdr:from>
    <xdr:ext cx="469744" cy="259045"/>
    <xdr:sp macro="" textlink="">
      <xdr:nvSpPr>
        <xdr:cNvPr id="195" name="維持補修費該当値テキスト"/>
        <xdr:cNvSpPr txBox="1"/>
      </xdr:nvSpPr>
      <xdr:spPr>
        <a:xfrm>
          <a:off x="4686300" y="1304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98044</xdr:rowOff>
    </xdr:from>
    <xdr:to>
      <xdr:col>5</xdr:col>
      <xdr:colOff>409575</xdr:colOff>
      <xdr:row>77</xdr:row>
      <xdr:rowOff>28194</xdr:rowOff>
    </xdr:to>
    <xdr:sp macro="" textlink="">
      <xdr:nvSpPr>
        <xdr:cNvPr id="196" name="円/楕円 195"/>
        <xdr:cNvSpPr/>
      </xdr:nvSpPr>
      <xdr:spPr>
        <a:xfrm>
          <a:off x="3746500" y="1312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44721</xdr:rowOff>
    </xdr:from>
    <xdr:ext cx="469744" cy="259045"/>
    <xdr:sp macro="" textlink="">
      <xdr:nvSpPr>
        <xdr:cNvPr id="197" name="テキスト ボックス 196"/>
        <xdr:cNvSpPr txBox="1"/>
      </xdr:nvSpPr>
      <xdr:spPr>
        <a:xfrm>
          <a:off x="3562427" y="1290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63319</xdr:rowOff>
    </xdr:from>
    <xdr:to>
      <xdr:col>4</xdr:col>
      <xdr:colOff>206375</xdr:colOff>
      <xdr:row>77</xdr:row>
      <xdr:rowOff>164919</xdr:rowOff>
    </xdr:to>
    <xdr:sp macro="" textlink="">
      <xdr:nvSpPr>
        <xdr:cNvPr id="198" name="円/楕円 197"/>
        <xdr:cNvSpPr/>
      </xdr:nvSpPr>
      <xdr:spPr>
        <a:xfrm>
          <a:off x="2857500" y="1326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156046</xdr:rowOff>
    </xdr:from>
    <xdr:ext cx="469744" cy="259045"/>
    <xdr:sp macro="" textlink="">
      <xdr:nvSpPr>
        <xdr:cNvPr id="199" name="テキスト ボックス 198"/>
        <xdr:cNvSpPr txBox="1"/>
      </xdr:nvSpPr>
      <xdr:spPr>
        <a:xfrm>
          <a:off x="2673427" y="1335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97282</xdr:rowOff>
    </xdr:from>
    <xdr:to>
      <xdr:col>3</xdr:col>
      <xdr:colOff>3175</xdr:colOff>
      <xdr:row>78</xdr:row>
      <xdr:rowOff>27432</xdr:rowOff>
    </xdr:to>
    <xdr:sp macro="" textlink="">
      <xdr:nvSpPr>
        <xdr:cNvPr id="200" name="円/楕円 199"/>
        <xdr:cNvSpPr/>
      </xdr:nvSpPr>
      <xdr:spPr>
        <a:xfrm>
          <a:off x="1968500" y="132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18559</xdr:rowOff>
    </xdr:from>
    <xdr:ext cx="469744" cy="259045"/>
    <xdr:sp macro="" textlink="">
      <xdr:nvSpPr>
        <xdr:cNvPr id="201" name="テキスト ボックス 200"/>
        <xdr:cNvSpPr txBox="1"/>
      </xdr:nvSpPr>
      <xdr:spPr>
        <a:xfrm>
          <a:off x="1784427" y="1339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60162</xdr:rowOff>
    </xdr:from>
    <xdr:to>
      <xdr:col>1</xdr:col>
      <xdr:colOff>485775</xdr:colOff>
      <xdr:row>77</xdr:row>
      <xdr:rowOff>161762</xdr:rowOff>
    </xdr:to>
    <xdr:sp macro="" textlink="">
      <xdr:nvSpPr>
        <xdr:cNvPr id="202" name="円/楕円 201"/>
        <xdr:cNvSpPr/>
      </xdr:nvSpPr>
      <xdr:spPr>
        <a:xfrm>
          <a:off x="1079500" y="1326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6839</xdr:rowOff>
    </xdr:from>
    <xdr:ext cx="469744" cy="259045"/>
    <xdr:sp macro="" textlink="">
      <xdr:nvSpPr>
        <xdr:cNvPr id="203" name="テキスト ボックス 202"/>
        <xdr:cNvSpPr txBox="1"/>
      </xdr:nvSpPr>
      <xdr:spPr>
        <a:xfrm>
          <a:off x="895427" y="130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17726</xdr:rowOff>
    </xdr:from>
    <xdr:to>
      <xdr:col>6</xdr:col>
      <xdr:colOff>510540</xdr:colOff>
      <xdr:row>99</xdr:row>
      <xdr:rowOff>144272</xdr:rowOff>
    </xdr:to>
    <xdr:cxnSp macro="">
      <xdr:nvCxnSpPr>
        <xdr:cNvPr id="230" name="直線コネクタ 229"/>
        <xdr:cNvCxnSpPr/>
      </xdr:nvCxnSpPr>
      <xdr:spPr>
        <a:xfrm flipV="1">
          <a:off x="4633595" y="15619676"/>
          <a:ext cx="1270" cy="149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148099</xdr:rowOff>
    </xdr:from>
    <xdr:ext cx="534377" cy="259045"/>
    <xdr:sp macro="" textlink="">
      <xdr:nvSpPr>
        <xdr:cNvPr id="231" name="扶助費最小値テキスト"/>
        <xdr:cNvSpPr txBox="1"/>
      </xdr:nvSpPr>
      <xdr:spPr>
        <a:xfrm>
          <a:off x="4686300" y="1712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38,610</a:t>
          </a:r>
          <a:endParaRPr kumimoji="1" lang="ja-JP" altLang="en-US" sz="1000" b="1">
            <a:latin typeface="ＭＳ Ｐゴシック"/>
          </a:endParaRPr>
        </a:p>
      </xdr:txBody>
    </xdr:sp>
    <xdr:clientData/>
  </xdr:oneCellAnchor>
  <xdr:twoCellAnchor>
    <xdr:from>
      <xdr:col>6</xdr:col>
      <xdr:colOff>422275</xdr:colOff>
      <xdr:row>99</xdr:row>
      <xdr:rowOff>144272</xdr:rowOff>
    </xdr:from>
    <xdr:to>
      <xdr:col>6</xdr:col>
      <xdr:colOff>600075</xdr:colOff>
      <xdr:row>99</xdr:row>
      <xdr:rowOff>144272</xdr:rowOff>
    </xdr:to>
    <xdr:cxnSp macro="">
      <xdr:nvCxnSpPr>
        <xdr:cNvPr id="232" name="直線コネクタ 231"/>
        <xdr:cNvCxnSpPr/>
      </xdr:nvCxnSpPr>
      <xdr:spPr>
        <a:xfrm>
          <a:off x="4546600" y="17117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135853</xdr:rowOff>
    </xdr:from>
    <xdr:ext cx="534377" cy="259045"/>
    <xdr:sp macro="" textlink="">
      <xdr:nvSpPr>
        <xdr:cNvPr id="233" name="扶助費最大値テキスト"/>
        <xdr:cNvSpPr txBox="1"/>
      </xdr:nvSpPr>
      <xdr:spPr>
        <a:xfrm>
          <a:off x="4686300" y="153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84,485</a:t>
          </a:r>
          <a:endParaRPr kumimoji="1" lang="ja-JP" altLang="en-US" sz="1000" b="1">
            <a:latin typeface="ＭＳ Ｐゴシック"/>
          </a:endParaRPr>
        </a:p>
      </xdr:txBody>
    </xdr:sp>
    <xdr:clientData/>
  </xdr:oneCellAnchor>
  <xdr:twoCellAnchor>
    <xdr:from>
      <xdr:col>6</xdr:col>
      <xdr:colOff>422275</xdr:colOff>
      <xdr:row>91</xdr:row>
      <xdr:rowOff>17726</xdr:rowOff>
    </xdr:from>
    <xdr:to>
      <xdr:col>6</xdr:col>
      <xdr:colOff>600075</xdr:colOff>
      <xdr:row>91</xdr:row>
      <xdr:rowOff>17726</xdr:rowOff>
    </xdr:to>
    <xdr:cxnSp macro="">
      <xdr:nvCxnSpPr>
        <xdr:cNvPr id="234" name="直線コネクタ 233"/>
        <xdr:cNvCxnSpPr/>
      </xdr:nvCxnSpPr>
      <xdr:spPr>
        <a:xfrm>
          <a:off x="4546600" y="156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124</xdr:rowOff>
    </xdr:from>
    <xdr:to>
      <xdr:col>6</xdr:col>
      <xdr:colOff>511175</xdr:colOff>
      <xdr:row>97</xdr:row>
      <xdr:rowOff>8941</xdr:rowOff>
    </xdr:to>
    <xdr:cxnSp macro="">
      <xdr:nvCxnSpPr>
        <xdr:cNvPr id="235" name="直線コネクタ 234"/>
        <xdr:cNvCxnSpPr/>
      </xdr:nvCxnSpPr>
      <xdr:spPr>
        <a:xfrm>
          <a:off x="3797300" y="16630774"/>
          <a:ext cx="8382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37090</xdr:rowOff>
    </xdr:from>
    <xdr:ext cx="534377" cy="259045"/>
    <xdr:sp macro="" textlink="">
      <xdr:nvSpPr>
        <xdr:cNvPr id="236" name="扶助費平均値テキスト"/>
        <xdr:cNvSpPr txBox="1"/>
      </xdr:nvSpPr>
      <xdr:spPr>
        <a:xfrm>
          <a:off x="4686300" y="1632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14213</xdr:rowOff>
    </xdr:from>
    <xdr:to>
      <xdr:col>6</xdr:col>
      <xdr:colOff>561975</xdr:colOff>
      <xdr:row>96</xdr:row>
      <xdr:rowOff>115813</xdr:rowOff>
    </xdr:to>
    <xdr:sp macro="" textlink="">
      <xdr:nvSpPr>
        <xdr:cNvPr id="237" name="フローチャート : 判断 236"/>
        <xdr:cNvSpPr/>
      </xdr:nvSpPr>
      <xdr:spPr>
        <a:xfrm>
          <a:off x="4584700" y="164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124</xdr:rowOff>
    </xdr:from>
    <xdr:to>
      <xdr:col>5</xdr:col>
      <xdr:colOff>358775</xdr:colOff>
      <xdr:row>97</xdr:row>
      <xdr:rowOff>137283</xdr:rowOff>
    </xdr:to>
    <xdr:cxnSp macro="">
      <xdr:nvCxnSpPr>
        <xdr:cNvPr id="238" name="直線コネクタ 237"/>
        <xdr:cNvCxnSpPr/>
      </xdr:nvCxnSpPr>
      <xdr:spPr>
        <a:xfrm flipV="1">
          <a:off x="2908300" y="16630774"/>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111009</xdr:rowOff>
    </xdr:from>
    <xdr:to>
      <xdr:col>5</xdr:col>
      <xdr:colOff>409575</xdr:colOff>
      <xdr:row>97</xdr:row>
      <xdr:rowOff>41159</xdr:rowOff>
    </xdr:to>
    <xdr:sp macro="" textlink="">
      <xdr:nvSpPr>
        <xdr:cNvPr id="239" name="フローチャート : 判断 238"/>
        <xdr:cNvSpPr/>
      </xdr:nvSpPr>
      <xdr:spPr>
        <a:xfrm>
          <a:off x="3746500" y="1657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57686</xdr:rowOff>
    </xdr:from>
    <xdr:ext cx="534377" cy="259045"/>
    <xdr:sp macro="" textlink="">
      <xdr:nvSpPr>
        <xdr:cNvPr id="240" name="テキスト ボックス 239"/>
        <xdr:cNvSpPr txBox="1"/>
      </xdr:nvSpPr>
      <xdr:spPr>
        <a:xfrm>
          <a:off x="3530111" y="1634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137283</xdr:rowOff>
    </xdr:from>
    <xdr:to>
      <xdr:col>4</xdr:col>
      <xdr:colOff>155575</xdr:colOff>
      <xdr:row>98</xdr:row>
      <xdr:rowOff>1527</xdr:rowOff>
    </xdr:to>
    <xdr:cxnSp macro="">
      <xdr:nvCxnSpPr>
        <xdr:cNvPr id="241" name="直線コネクタ 240"/>
        <xdr:cNvCxnSpPr/>
      </xdr:nvCxnSpPr>
      <xdr:spPr>
        <a:xfrm flipV="1">
          <a:off x="2019300" y="16767933"/>
          <a:ext cx="889000" cy="3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98011</xdr:rowOff>
    </xdr:from>
    <xdr:to>
      <xdr:col>4</xdr:col>
      <xdr:colOff>206375</xdr:colOff>
      <xdr:row>98</xdr:row>
      <xdr:rowOff>28161</xdr:rowOff>
    </xdr:to>
    <xdr:sp macro="" textlink="">
      <xdr:nvSpPr>
        <xdr:cNvPr id="242" name="フローチャート : 判断 241"/>
        <xdr:cNvSpPr/>
      </xdr:nvSpPr>
      <xdr:spPr>
        <a:xfrm>
          <a:off x="2857500" y="1672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19288</xdr:rowOff>
    </xdr:from>
    <xdr:ext cx="534377" cy="259045"/>
    <xdr:sp macro="" textlink="">
      <xdr:nvSpPr>
        <xdr:cNvPr id="243" name="テキスト ボックス 242"/>
        <xdr:cNvSpPr txBox="1"/>
      </xdr:nvSpPr>
      <xdr:spPr>
        <a:xfrm>
          <a:off x="2641111" y="1682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140517</xdr:rowOff>
    </xdr:from>
    <xdr:to>
      <xdr:col>2</xdr:col>
      <xdr:colOff>638175</xdr:colOff>
      <xdr:row>98</xdr:row>
      <xdr:rowOff>1527</xdr:rowOff>
    </xdr:to>
    <xdr:cxnSp macro="">
      <xdr:nvCxnSpPr>
        <xdr:cNvPr id="244" name="直線コネクタ 243"/>
        <xdr:cNvCxnSpPr/>
      </xdr:nvCxnSpPr>
      <xdr:spPr>
        <a:xfrm>
          <a:off x="1130300" y="16771167"/>
          <a:ext cx="889000" cy="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117540</xdr:rowOff>
    </xdr:from>
    <xdr:to>
      <xdr:col>3</xdr:col>
      <xdr:colOff>3175</xdr:colOff>
      <xdr:row>98</xdr:row>
      <xdr:rowOff>47690</xdr:rowOff>
    </xdr:to>
    <xdr:sp macro="" textlink="">
      <xdr:nvSpPr>
        <xdr:cNvPr id="245" name="フローチャート : 判断 244"/>
        <xdr:cNvSpPr/>
      </xdr:nvSpPr>
      <xdr:spPr>
        <a:xfrm>
          <a:off x="1968500" y="167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64217</xdr:rowOff>
    </xdr:from>
    <xdr:ext cx="534377" cy="259045"/>
    <xdr:sp macro="" textlink="">
      <xdr:nvSpPr>
        <xdr:cNvPr id="246" name="テキスト ボックス 245"/>
        <xdr:cNvSpPr txBox="1"/>
      </xdr:nvSpPr>
      <xdr:spPr>
        <a:xfrm>
          <a:off x="1752111" y="1652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48,373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92525</xdr:rowOff>
    </xdr:from>
    <xdr:to>
      <xdr:col>1</xdr:col>
      <xdr:colOff>485775</xdr:colOff>
      <xdr:row>98</xdr:row>
      <xdr:rowOff>22675</xdr:rowOff>
    </xdr:to>
    <xdr:sp macro="" textlink="">
      <xdr:nvSpPr>
        <xdr:cNvPr id="247" name="フローチャート : 判断 246"/>
        <xdr:cNvSpPr/>
      </xdr:nvSpPr>
      <xdr:spPr>
        <a:xfrm>
          <a:off x="1079500" y="1672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13802</xdr:rowOff>
    </xdr:from>
    <xdr:ext cx="534377" cy="259045"/>
    <xdr:sp macro="" textlink="">
      <xdr:nvSpPr>
        <xdr:cNvPr id="248" name="テキスト ボックス 247"/>
        <xdr:cNvSpPr txBox="1"/>
      </xdr:nvSpPr>
      <xdr:spPr>
        <a:xfrm>
          <a:off x="863111" y="1681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129591</xdr:rowOff>
    </xdr:from>
    <xdr:to>
      <xdr:col>6</xdr:col>
      <xdr:colOff>561975</xdr:colOff>
      <xdr:row>97</xdr:row>
      <xdr:rowOff>59741</xdr:rowOff>
    </xdr:to>
    <xdr:sp macro="" textlink="">
      <xdr:nvSpPr>
        <xdr:cNvPr id="254" name="円/楕円 253"/>
        <xdr:cNvSpPr/>
      </xdr:nvSpPr>
      <xdr:spPr>
        <a:xfrm>
          <a:off x="4584700" y="1658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108018</xdr:rowOff>
    </xdr:from>
    <xdr:ext cx="534377" cy="259045"/>
    <xdr:sp macro="" textlink="">
      <xdr:nvSpPr>
        <xdr:cNvPr id="255" name="扶助費該当値テキスト"/>
        <xdr:cNvSpPr txBox="1"/>
      </xdr:nvSpPr>
      <xdr:spPr>
        <a:xfrm>
          <a:off x="4686300" y="1656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53,254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120774</xdr:rowOff>
    </xdr:from>
    <xdr:to>
      <xdr:col>5</xdr:col>
      <xdr:colOff>409575</xdr:colOff>
      <xdr:row>97</xdr:row>
      <xdr:rowOff>50924</xdr:rowOff>
    </xdr:to>
    <xdr:sp macro="" textlink="">
      <xdr:nvSpPr>
        <xdr:cNvPr id="256" name="円/楕円 255"/>
        <xdr:cNvSpPr/>
      </xdr:nvSpPr>
      <xdr:spPr>
        <a:xfrm>
          <a:off x="3746500" y="1657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42051</xdr:rowOff>
    </xdr:from>
    <xdr:ext cx="534377" cy="259045"/>
    <xdr:sp macro="" textlink="">
      <xdr:nvSpPr>
        <xdr:cNvPr id="257" name="テキスト ボックス 256"/>
        <xdr:cNvSpPr txBox="1"/>
      </xdr:nvSpPr>
      <xdr:spPr>
        <a:xfrm>
          <a:off x="3530111" y="1667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53,524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86483</xdr:rowOff>
    </xdr:from>
    <xdr:to>
      <xdr:col>4</xdr:col>
      <xdr:colOff>206375</xdr:colOff>
      <xdr:row>98</xdr:row>
      <xdr:rowOff>16633</xdr:rowOff>
    </xdr:to>
    <xdr:sp macro="" textlink="">
      <xdr:nvSpPr>
        <xdr:cNvPr id="258" name="円/楕円 257"/>
        <xdr:cNvSpPr/>
      </xdr:nvSpPr>
      <xdr:spPr>
        <a:xfrm>
          <a:off x="2857500" y="1671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33160</xdr:rowOff>
    </xdr:from>
    <xdr:ext cx="534377" cy="259045"/>
    <xdr:sp macro="" textlink="">
      <xdr:nvSpPr>
        <xdr:cNvPr id="259" name="テキスト ボックス 258"/>
        <xdr:cNvSpPr txBox="1"/>
      </xdr:nvSpPr>
      <xdr:spPr>
        <a:xfrm>
          <a:off x="2641111" y="1649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49,324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122177</xdr:rowOff>
    </xdr:from>
    <xdr:to>
      <xdr:col>3</xdr:col>
      <xdr:colOff>3175</xdr:colOff>
      <xdr:row>98</xdr:row>
      <xdr:rowOff>52327</xdr:rowOff>
    </xdr:to>
    <xdr:sp macro="" textlink="">
      <xdr:nvSpPr>
        <xdr:cNvPr id="260" name="円/楕円 259"/>
        <xdr:cNvSpPr/>
      </xdr:nvSpPr>
      <xdr:spPr>
        <a:xfrm>
          <a:off x="1968500" y="1675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43454</xdr:rowOff>
    </xdr:from>
    <xdr:ext cx="534377" cy="259045"/>
    <xdr:sp macro="" textlink="">
      <xdr:nvSpPr>
        <xdr:cNvPr id="261" name="テキスト ボックス 260"/>
        <xdr:cNvSpPr txBox="1"/>
      </xdr:nvSpPr>
      <xdr:spPr>
        <a:xfrm>
          <a:off x="1752111" y="1684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48,231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89717</xdr:rowOff>
    </xdr:from>
    <xdr:to>
      <xdr:col>1</xdr:col>
      <xdr:colOff>485775</xdr:colOff>
      <xdr:row>98</xdr:row>
      <xdr:rowOff>19867</xdr:rowOff>
    </xdr:to>
    <xdr:sp macro="" textlink="">
      <xdr:nvSpPr>
        <xdr:cNvPr id="262" name="円/楕円 261"/>
        <xdr:cNvSpPr/>
      </xdr:nvSpPr>
      <xdr:spPr>
        <a:xfrm>
          <a:off x="1079500" y="1672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36394</xdr:rowOff>
    </xdr:from>
    <xdr:ext cx="534377" cy="259045"/>
    <xdr:sp macro="" textlink="">
      <xdr:nvSpPr>
        <xdr:cNvPr id="263" name="テキスト ボックス 262"/>
        <xdr:cNvSpPr txBox="1"/>
      </xdr:nvSpPr>
      <xdr:spPr>
        <a:xfrm>
          <a:off x="863111" y="1649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6" name="テキスト ボックス 27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154494</xdr:rowOff>
    </xdr:from>
    <xdr:to>
      <xdr:col>15</xdr:col>
      <xdr:colOff>180340</xdr:colOff>
      <xdr:row>39</xdr:row>
      <xdr:rowOff>114391</xdr:rowOff>
    </xdr:to>
    <xdr:cxnSp macro="">
      <xdr:nvCxnSpPr>
        <xdr:cNvPr id="290" name="直線コネクタ 289"/>
        <xdr:cNvCxnSpPr/>
      </xdr:nvCxnSpPr>
      <xdr:spPr>
        <a:xfrm flipV="1">
          <a:off x="10475595" y="5297994"/>
          <a:ext cx="1270" cy="1502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118218</xdr:rowOff>
    </xdr:from>
    <xdr:ext cx="534377" cy="259045"/>
    <xdr:sp macro="" textlink="">
      <xdr:nvSpPr>
        <xdr:cNvPr id="291" name="補助費等最小値テキスト"/>
        <xdr:cNvSpPr txBox="1"/>
      </xdr:nvSpPr>
      <xdr:spPr>
        <a:xfrm>
          <a:off x="10528300" y="68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19,050</a:t>
          </a:r>
          <a:endParaRPr kumimoji="1" lang="ja-JP" altLang="en-US" sz="1000" b="1">
            <a:latin typeface="ＭＳ Ｐゴシック"/>
          </a:endParaRPr>
        </a:p>
      </xdr:txBody>
    </xdr:sp>
    <xdr:clientData/>
  </xdr:oneCellAnchor>
  <xdr:twoCellAnchor>
    <xdr:from>
      <xdr:col>15</xdr:col>
      <xdr:colOff>92075</xdr:colOff>
      <xdr:row>39</xdr:row>
      <xdr:rowOff>114391</xdr:rowOff>
    </xdr:from>
    <xdr:to>
      <xdr:col>15</xdr:col>
      <xdr:colOff>269875</xdr:colOff>
      <xdr:row>39</xdr:row>
      <xdr:rowOff>114391</xdr:rowOff>
    </xdr:to>
    <xdr:cxnSp macro="">
      <xdr:nvCxnSpPr>
        <xdr:cNvPr id="292" name="直線コネクタ 291"/>
        <xdr:cNvCxnSpPr/>
      </xdr:nvCxnSpPr>
      <xdr:spPr>
        <a:xfrm>
          <a:off x="10388600" y="680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101171</xdr:rowOff>
    </xdr:from>
    <xdr:ext cx="599010" cy="259045"/>
    <xdr:sp macro="" textlink="">
      <xdr:nvSpPr>
        <xdr:cNvPr id="293" name="補助費等最大値テキスト"/>
        <xdr:cNvSpPr txBox="1"/>
      </xdr:nvSpPr>
      <xdr:spPr>
        <a:xfrm>
          <a:off x="10528300" y="507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111,094</a:t>
          </a:r>
          <a:endParaRPr kumimoji="1" lang="ja-JP" altLang="en-US" sz="1000" b="1">
            <a:latin typeface="ＭＳ Ｐゴシック"/>
          </a:endParaRPr>
        </a:p>
      </xdr:txBody>
    </xdr:sp>
    <xdr:clientData/>
  </xdr:oneCellAnchor>
  <xdr:twoCellAnchor>
    <xdr:from>
      <xdr:col>15</xdr:col>
      <xdr:colOff>92075</xdr:colOff>
      <xdr:row>30</xdr:row>
      <xdr:rowOff>154494</xdr:rowOff>
    </xdr:from>
    <xdr:to>
      <xdr:col>15</xdr:col>
      <xdr:colOff>269875</xdr:colOff>
      <xdr:row>30</xdr:row>
      <xdr:rowOff>154494</xdr:rowOff>
    </xdr:to>
    <xdr:cxnSp macro="">
      <xdr:nvCxnSpPr>
        <xdr:cNvPr id="294" name="直線コネクタ 293"/>
        <xdr:cNvCxnSpPr/>
      </xdr:nvCxnSpPr>
      <xdr:spPr>
        <a:xfrm>
          <a:off x="10388600" y="529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12272</xdr:rowOff>
    </xdr:from>
    <xdr:to>
      <xdr:col>15</xdr:col>
      <xdr:colOff>180975</xdr:colOff>
      <xdr:row>38</xdr:row>
      <xdr:rowOff>100185</xdr:rowOff>
    </xdr:to>
    <xdr:cxnSp macro="">
      <xdr:nvCxnSpPr>
        <xdr:cNvPr id="295" name="直線コネクタ 294"/>
        <xdr:cNvCxnSpPr/>
      </xdr:nvCxnSpPr>
      <xdr:spPr>
        <a:xfrm flipV="1">
          <a:off x="9639300" y="6527372"/>
          <a:ext cx="838200" cy="8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58138</xdr:rowOff>
    </xdr:from>
    <xdr:ext cx="534377" cy="259045"/>
    <xdr:sp macro="" textlink="">
      <xdr:nvSpPr>
        <xdr:cNvPr id="296" name="補助費等平均値テキスト"/>
        <xdr:cNvSpPr txBox="1"/>
      </xdr:nvSpPr>
      <xdr:spPr>
        <a:xfrm>
          <a:off x="10528300" y="605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35261</xdr:rowOff>
    </xdr:from>
    <xdr:to>
      <xdr:col>15</xdr:col>
      <xdr:colOff>231775</xdr:colOff>
      <xdr:row>36</xdr:row>
      <xdr:rowOff>136861</xdr:rowOff>
    </xdr:to>
    <xdr:sp macro="" textlink="">
      <xdr:nvSpPr>
        <xdr:cNvPr id="297" name="フローチャート : 判断 296"/>
        <xdr:cNvSpPr/>
      </xdr:nvSpPr>
      <xdr:spPr>
        <a:xfrm>
          <a:off x="104267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95841</xdr:rowOff>
    </xdr:from>
    <xdr:to>
      <xdr:col>14</xdr:col>
      <xdr:colOff>28575</xdr:colOff>
      <xdr:row>38</xdr:row>
      <xdr:rowOff>100185</xdr:rowOff>
    </xdr:to>
    <xdr:cxnSp macro="">
      <xdr:nvCxnSpPr>
        <xdr:cNvPr id="298" name="直線コネクタ 297"/>
        <xdr:cNvCxnSpPr/>
      </xdr:nvCxnSpPr>
      <xdr:spPr>
        <a:xfrm>
          <a:off x="8750300" y="6610941"/>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63836</xdr:rowOff>
    </xdr:from>
    <xdr:to>
      <xdr:col>14</xdr:col>
      <xdr:colOff>79375</xdr:colOff>
      <xdr:row>36</xdr:row>
      <xdr:rowOff>165436</xdr:rowOff>
    </xdr:to>
    <xdr:sp macro="" textlink="">
      <xdr:nvSpPr>
        <xdr:cNvPr id="299" name="フローチャート : 判断 298"/>
        <xdr:cNvSpPr/>
      </xdr:nvSpPr>
      <xdr:spPr>
        <a:xfrm>
          <a:off x="9588500" y="623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10513</xdr:rowOff>
    </xdr:from>
    <xdr:ext cx="534377" cy="259045"/>
    <xdr:sp macro="" textlink="">
      <xdr:nvSpPr>
        <xdr:cNvPr id="300" name="テキスト ボックス 299"/>
        <xdr:cNvSpPr txBox="1"/>
      </xdr:nvSpPr>
      <xdr:spPr>
        <a:xfrm>
          <a:off x="9372111" y="601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50,535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77276</xdr:rowOff>
    </xdr:from>
    <xdr:to>
      <xdr:col>12</xdr:col>
      <xdr:colOff>511175</xdr:colOff>
      <xdr:row>38</xdr:row>
      <xdr:rowOff>95841</xdr:rowOff>
    </xdr:to>
    <xdr:cxnSp macro="">
      <xdr:nvCxnSpPr>
        <xdr:cNvPr id="301" name="直線コネクタ 300"/>
        <xdr:cNvCxnSpPr/>
      </xdr:nvCxnSpPr>
      <xdr:spPr>
        <a:xfrm>
          <a:off x="7861300" y="6592376"/>
          <a:ext cx="889000" cy="1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88884</xdr:rowOff>
    </xdr:from>
    <xdr:to>
      <xdr:col>12</xdr:col>
      <xdr:colOff>561975</xdr:colOff>
      <xdr:row>37</xdr:row>
      <xdr:rowOff>19034</xdr:rowOff>
    </xdr:to>
    <xdr:sp macro="" textlink="">
      <xdr:nvSpPr>
        <xdr:cNvPr id="302" name="フローチャート : 判断 301"/>
        <xdr:cNvSpPr/>
      </xdr:nvSpPr>
      <xdr:spPr>
        <a:xfrm>
          <a:off x="8699500" y="626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35561</xdr:rowOff>
    </xdr:from>
    <xdr:ext cx="534377" cy="259045"/>
    <xdr:sp macro="" textlink="">
      <xdr:nvSpPr>
        <xdr:cNvPr id="303" name="テキスト ボックス 302"/>
        <xdr:cNvSpPr txBox="1"/>
      </xdr:nvSpPr>
      <xdr:spPr>
        <a:xfrm>
          <a:off x="8483111" y="60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49,001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77276</xdr:rowOff>
    </xdr:from>
    <xdr:to>
      <xdr:col>11</xdr:col>
      <xdr:colOff>307975</xdr:colOff>
      <xdr:row>38</xdr:row>
      <xdr:rowOff>89636</xdr:rowOff>
    </xdr:to>
    <xdr:cxnSp macro="">
      <xdr:nvCxnSpPr>
        <xdr:cNvPr id="304" name="直線コネクタ 303"/>
        <xdr:cNvCxnSpPr/>
      </xdr:nvCxnSpPr>
      <xdr:spPr>
        <a:xfrm flipV="1">
          <a:off x="6972300" y="6592376"/>
          <a:ext cx="889000" cy="1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144482</xdr:rowOff>
    </xdr:from>
    <xdr:to>
      <xdr:col>11</xdr:col>
      <xdr:colOff>358775</xdr:colOff>
      <xdr:row>37</xdr:row>
      <xdr:rowOff>74632</xdr:rowOff>
    </xdr:to>
    <xdr:sp macro="" textlink="">
      <xdr:nvSpPr>
        <xdr:cNvPr id="305" name="フローチャート : 判断 304"/>
        <xdr:cNvSpPr/>
      </xdr:nvSpPr>
      <xdr:spPr>
        <a:xfrm>
          <a:off x="7810500" y="631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91159</xdr:rowOff>
    </xdr:from>
    <xdr:ext cx="534377" cy="259045"/>
    <xdr:sp macro="" textlink="">
      <xdr:nvSpPr>
        <xdr:cNvPr id="306" name="テキスト ボックス 305"/>
        <xdr:cNvSpPr txBox="1"/>
      </xdr:nvSpPr>
      <xdr:spPr>
        <a:xfrm>
          <a:off x="7594111" y="609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45,596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134816</xdr:rowOff>
    </xdr:from>
    <xdr:to>
      <xdr:col>10</xdr:col>
      <xdr:colOff>155575</xdr:colOff>
      <xdr:row>37</xdr:row>
      <xdr:rowOff>64966</xdr:rowOff>
    </xdr:to>
    <xdr:sp macro="" textlink="">
      <xdr:nvSpPr>
        <xdr:cNvPr id="307" name="フローチャート : 判断 306"/>
        <xdr:cNvSpPr/>
      </xdr:nvSpPr>
      <xdr:spPr>
        <a:xfrm>
          <a:off x="6921500" y="630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81493</xdr:rowOff>
    </xdr:from>
    <xdr:ext cx="534377" cy="259045"/>
    <xdr:sp macro="" textlink="">
      <xdr:nvSpPr>
        <xdr:cNvPr id="308" name="テキスト ボックス 307"/>
        <xdr:cNvSpPr txBox="1"/>
      </xdr:nvSpPr>
      <xdr:spPr>
        <a:xfrm>
          <a:off x="6705111" y="608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132922</xdr:rowOff>
    </xdr:from>
    <xdr:to>
      <xdr:col>15</xdr:col>
      <xdr:colOff>231775</xdr:colOff>
      <xdr:row>38</xdr:row>
      <xdr:rowOff>63072</xdr:rowOff>
    </xdr:to>
    <xdr:sp macro="" textlink="">
      <xdr:nvSpPr>
        <xdr:cNvPr id="314" name="円/楕円 313"/>
        <xdr:cNvSpPr/>
      </xdr:nvSpPr>
      <xdr:spPr>
        <a:xfrm>
          <a:off x="10426700" y="647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111349</xdr:rowOff>
    </xdr:from>
    <xdr:ext cx="534377" cy="259045"/>
    <xdr:sp macro="" textlink="">
      <xdr:nvSpPr>
        <xdr:cNvPr id="315" name="補助費等該当値テキスト"/>
        <xdr:cNvSpPr txBox="1"/>
      </xdr:nvSpPr>
      <xdr:spPr>
        <a:xfrm>
          <a:off x="10528300" y="645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35,804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49385</xdr:rowOff>
    </xdr:from>
    <xdr:to>
      <xdr:col>14</xdr:col>
      <xdr:colOff>79375</xdr:colOff>
      <xdr:row>38</xdr:row>
      <xdr:rowOff>150985</xdr:rowOff>
    </xdr:to>
    <xdr:sp macro="" textlink="">
      <xdr:nvSpPr>
        <xdr:cNvPr id="316" name="円/楕円 315"/>
        <xdr:cNvSpPr/>
      </xdr:nvSpPr>
      <xdr:spPr>
        <a:xfrm>
          <a:off x="9588500" y="656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142112</xdr:rowOff>
    </xdr:from>
    <xdr:ext cx="534377" cy="259045"/>
    <xdr:sp macro="" textlink="">
      <xdr:nvSpPr>
        <xdr:cNvPr id="317" name="テキスト ボックス 316"/>
        <xdr:cNvSpPr txBox="1"/>
      </xdr:nvSpPr>
      <xdr:spPr>
        <a:xfrm>
          <a:off x="9372111" y="665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30,420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45041</xdr:rowOff>
    </xdr:from>
    <xdr:to>
      <xdr:col>12</xdr:col>
      <xdr:colOff>561975</xdr:colOff>
      <xdr:row>38</xdr:row>
      <xdr:rowOff>146641</xdr:rowOff>
    </xdr:to>
    <xdr:sp macro="" textlink="">
      <xdr:nvSpPr>
        <xdr:cNvPr id="318" name="円/楕円 317"/>
        <xdr:cNvSpPr/>
      </xdr:nvSpPr>
      <xdr:spPr>
        <a:xfrm>
          <a:off x="8699500" y="656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137768</xdr:rowOff>
    </xdr:from>
    <xdr:ext cx="534377" cy="259045"/>
    <xdr:sp macro="" textlink="">
      <xdr:nvSpPr>
        <xdr:cNvPr id="319" name="テキスト ボックス 318"/>
        <xdr:cNvSpPr txBox="1"/>
      </xdr:nvSpPr>
      <xdr:spPr>
        <a:xfrm>
          <a:off x="8483111" y="66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30,686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26476</xdr:rowOff>
    </xdr:from>
    <xdr:to>
      <xdr:col>11</xdr:col>
      <xdr:colOff>358775</xdr:colOff>
      <xdr:row>38</xdr:row>
      <xdr:rowOff>128076</xdr:rowOff>
    </xdr:to>
    <xdr:sp macro="" textlink="">
      <xdr:nvSpPr>
        <xdr:cNvPr id="320" name="円/楕円 319"/>
        <xdr:cNvSpPr/>
      </xdr:nvSpPr>
      <xdr:spPr>
        <a:xfrm>
          <a:off x="7810500" y="654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119203</xdr:rowOff>
    </xdr:from>
    <xdr:ext cx="534377" cy="259045"/>
    <xdr:sp macro="" textlink="">
      <xdr:nvSpPr>
        <xdr:cNvPr id="321" name="テキスト ボックス 320"/>
        <xdr:cNvSpPr txBox="1"/>
      </xdr:nvSpPr>
      <xdr:spPr>
        <a:xfrm>
          <a:off x="7594111" y="663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38836</xdr:rowOff>
    </xdr:from>
    <xdr:to>
      <xdr:col>10</xdr:col>
      <xdr:colOff>155575</xdr:colOff>
      <xdr:row>38</xdr:row>
      <xdr:rowOff>140436</xdr:rowOff>
    </xdr:to>
    <xdr:sp macro="" textlink="">
      <xdr:nvSpPr>
        <xdr:cNvPr id="322" name="円/楕円 321"/>
        <xdr:cNvSpPr/>
      </xdr:nvSpPr>
      <xdr:spPr>
        <a:xfrm>
          <a:off x="6921500" y="655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131563</xdr:rowOff>
    </xdr:from>
    <xdr:ext cx="534377" cy="259045"/>
    <xdr:sp macro="" textlink="">
      <xdr:nvSpPr>
        <xdr:cNvPr id="323" name="テキスト ボックス 322"/>
        <xdr:cNvSpPr txBox="1"/>
      </xdr:nvSpPr>
      <xdr:spPr>
        <a:xfrm>
          <a:off x="6705111" y="664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39459</xdr:rowOff>
    </xdr:from>
    <xdr:to>
      <xdr:col>15</xdr:col>
      <xdr:colOff>180340</xdr:colOff>
      <xdr:row>58</xdr:row>
      <xdr:rowOff>111925</xdr:rowOff>
    </xdr:to>
    <xdr:cxnSp macro="">
      <xdr:nvCxnSpPr>
        <xdr:cNvPr id="347" name="直線コネクタ 346"/>
        <xdr:cNvCxnSpPr/>
      </xdr:nvCxnSpPr>
      <xdr:spPr>
        <a:xfrm flipV="1">
          <a:off x="10475595" y="8783409"/>
          <a:ext cx="1270" cy="12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115752</xdr:rowOff>
    </xdr:from>
    <xdr:ext cx="534377" cy="259045"/>
    <xdr:sp macro="" textlink="">
      <xdr:nvSpPr>
        <xdr:cNvPr id="348" name="普通建設事業費最小値テキスト"/>
        <xdr:cNvSpPr txBox="1"/>
      </xdr:nvSpPr>
      <xdr:spPr>
        <a:xfrm>
          <a:off x="10528300" y="100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13,645</a:t>
          </a:r>
          <a:endParaRPr kumimoji="1" lang="ja-JP" altLang="en-US" sz="1000" b="1">
            <a:latin typeface="ＭＳ Ｐゴシック"/>
          </a:endParaRPr>
        </a:p>
      </xdr:txBody>
    </xdr:sp>
    <xdr:clientData/>
  </xdr:oneCellAnchor>
  <xdr:twoCellAnchor>
    <xdr:from>
      <xdr:col>15</xdr:col>
      <xdr:colOff>92075</xdr:colOff>
      <xdr:row>58</xdr:row>
      <xdr:rowOff>111925</xdr:rowOff>
    </xdr:from>
    <xdr:to>
      <xdr:col>15</xdr:col>
      <xdr:colOff>269875</xdr:colOff>
      <xdr:row>58</xdr:row>
      <xdr:rowOff>111925</xdr:rowOff>
    </xdr:to>
    <xdr:cxnSp macro="">
      <xdr:nvCxnSpPr>
        <xdr:cNvPr id="349" name="直線コネクタ 348"/>
        <xdr:cNvCxnSpPr/>
      </xdr:nvCxnSpPr>
      <xdr:spPr>
        <a:xfrm>
          <a:off x="10388600" y="1005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157586</xdr:rowOff>
    </xdr:from>
    <xdr:ext cx="599010" cy="259045"/>
    <xdr:sp macro="" textlink="">
      <xdr:nvSpPr>
        <xdr:cNvPr id="350" name="普通建設事業費最大値テキスト"/>
        <xdr:cNvSpPr txBox="1"/>
      </xdr:nvSpPr>
      <xdr:spPr>
        <a:xfrm>
          <a:off x="10528300" y="855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180,655</a:t>
          </a:r>
          <a:endParaRPr kumimoji="1" lang="ja-JP" altLang="en-US" sz="1000" b="1">
            <a:latin typeface="ＭＳ Ｐゴシック"/>
          </a:endParaRPr>
        </a:p>
      </xdr:txBody>
    </xdr:sp>
    <xdr:clientData/>
  </xdr:oneCellAnchor>
  <xdr:twoCellAnchor>
    <xdr:from>
      <xdr:col>15</xdr:col>
      <xdr:colOff>92075</xdr:colOff>
      <xdr:row>51</xdr:row>
      <xdr:rowOff>39459</xdr:rowOff>
    </xdr:from>
    <xdr:to>
      <xdr:col>15</xdr:col>
      <xdr:colOff>269875</xdr:colOff>
      <xdr:row>51</xdr:row>
      <xdr:rowOff>39459</xdr:rowOff>
    </xdr:to>
    <xdr:cxnSp macro="">
      <xdr:nvCxnSpPr>
        <xdr:cNvPr id="351" name="直線コネクタ 350"/>
        <xdr:cNvCxnSpPr/>
      </xdr:nvCxnSpPr>
      <xdr:spPr>
        <a:xfrm>
          <a:off x="10388600" y="878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105532</xdr:rowOff>
    </xdr:from>
    <xdr:to>
      <xdr:col>15</xdr:col>
      <xdr:colOff>180975</xdr:colOff>
      <xdr:row>57</xdr:row>
      <xdr:rowOff>152814</xdr:rowOff>
    </xdr:to>
    <xdr:cxnSp macro="">
      <xdr:nvCxnSpPr>
        <xdr:cNvPr id="352" name="直線コネクタ 351"/>
        <xdr:cNvCxnSpPr/>
      </xdr:nvCxnSpPr>
      <xdr:spPr>
        <a:xfrm flipV="1">
          <a:off x="9639300" y="9878182"/>
          <a:ext cx="838200" cy="4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97345</xdr:rowOff>
    </xdr:from>
    <xdr:ext cx="534377" cy="259045"/>
    <xdr:sp macro="" textlink="">
      <xdr:nvSpPr>
        <xdr:cNvPr id="353" name="普通建設事業費平均値テキスト"/>
        <xdr:cNvSpPr txBox="1"/>
      </xdr:nvSpPr>
      <xdr:spPr>
        <a:xfrm>
          <a:off x="10528300" y="9527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74468</xdr:rowOff>
    </xdr:from>
    <xdr:to>
      <xdr:col>15</xdr:col>
      <xdr:colOff>231775</xdr:colOff>
      <xdr:row>57</xdr:row>
      <xdr:rowOff>4618</xdr:rowOff>
    </xdr:to>
    <xdr:sp macro="" textlink="">
      <xdr:nvSpPr>
        <xdr:cNvPr id="354" name="フローチャート : 判断 353"/>
        <xdr:cNvSpPr/>
      </xdr:nvSpPr>
      <xdr:spPr>
        <a:xfrm>
          <a:off x="104267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94353</xdr:rowOff>
    </xdr:from>
    <xdr:to>
      <xdr:col>14</xdr:col>
      <xdr:colOff>28575</xdr:colOff>
      <xdr:row>57</xdr:row>
      <xdr:rowOff>152814</xdr:rowOff>
    </xdr:to>
    <xdr:cxnSp macro="">
      <xdr:nvCxnSpPr>
        <xdr:cNvPr id="355" name="直線コネクタ 354"/>
        <xdr:cNvCxnSpPr/>
      </xdr:nvCxnSpPr>
      <xdr:spPr>
        <a:xfrm>
          <a:off x="8750300" y="9867003"/>
          <a:ext cx="889000" cy="5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53330</xdr:rowOff>
    </xdr:from>
    <xdr:to>
      <xdr:col>14</xdr:col>
      <xdr:colOff>79375</xdr:colOff>
      <xdr:row>56</xdr:row>
      <xdr:rowOff>154930</xdr:rowOff>
    </xdr:to>
    <xdr:sp macro="" textlink="">
      <xdr:nvSpPr>
        <xdr:cNvPr id="356" name="フローチャート : 判断 355"/>
        <xdr:cNvSpPr/>
      </xdr:nvSpPr>
      <xdr:spPr>
        <a:xfrm>
          <a:off x="9588500" y="9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xdr:rowOff>
    </xdr:from>
    <xdr:ext cx="534377" cy="259045"/>
    <xdr:sp macro="" textlink="">
      <xdr:nvSpPr>
        <xdr:cNvPr id="357" name="テキスト ボックス 356"/>
        <xdr:cNvSpPr txBox="1"/>
      </xdr:nvSpPr>
      <xdr:spPr>
        <a:xfrm>
          <a:off x="9372111" y="942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59,668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7577</xdr:rowOff>
    </xdr:from>
    <xdr:to>
      <xdr:col>12</xdr:col>
      <xdr:colOff>511175</xdr:colOff>
      <xdr:row>57</xdr:row>
      <xdr:rowOff>94353</xdr:rowOff>
    </xdr:to>
    <xdr:cxnSp macro="">
      <xdr:nvCxnSpPr>
        <xdr:cNvPr id="358" name="直線コネクタ 357"/>
        <xdr:cNvCxnSpPr/>
      </xdr:nvCxnSpPr>
      <xdr:spPr>
        <a:xfrm>
          <a:off x="7861300" y="9780227"/>
          <a:ext cx="889000" cy="8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150035</xdr:rowOff>
    </xdr:from>
    <xdr:to>
      <xdr:col>12</xdr:col>
      <xdr:colOff>561975</xdr:colOff>
      <xdr:row>56</xdr:row>
      <xdr:rowOff>80185</xdr:rowOff>
    </xdr:to>
    <xdr:sp macro="" textlink="">
      <xdr:nvSpPr>
        <xdr:cNvPr id="359" name="フローチャート : 判断 358"/>
        <xdr:cNvSpPr/>
      </xdr:nvSpPr>
      <xdr:spPr>
        <a:xfrm>
          <a:off x="8699500" y="957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96712</xdr:rowOff>
    </xdr:from>
    <xdr:ext cx="534377" cy="259045"/>
    <xdr:sp macro="" textlink="">
      <xdr:nvSpPr>
        <xdr:cNvPr id="360" name="テキスト ボックス 359"/>
        <xdr:cNvSpPr txBox="1"/>
      </xdr:nvSpPr>
      <xdr:spPr>
        <a:xfrm>
          <a:off x="8483111" y="935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69,477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7577</xdr:rowOff>
    </xdr:from>
    <xdr:to>
      <xdr:col>11</xdr:col>
      <xdr:colOff>307975</xdr:colOff>
      <xdr:row>57</xdr:row>
      <xdr:rowOff>106698</xdr:rowOff>
    </xdr:to>
    <xdr:cxnSp macro="">
      <xdr:nvCxnSpPr>
        <xdr:cNvPr id="361" name="直線コネクタ 360"/>
        <xdr:cNvCxnSpPr/>
      </xdr:nvCxnSpPr>
      <xdr:spPr>
        <a:xfrm flipV="1">
          <a:off x="6972300" y="9780227"/>
          <a:ext cx="889000" cy="9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139139</xdr:rowOff>
    </xdr:from>
    <xdr:to>
      <xdr:col>11</xdr:col>
      <xdr:colOff>358775</xdr:colOff>
      <xdr:row>57</xdr:row>
      <xdr:rowOff>69289</xdr:rowOff>
    </xdr:to>
    <xdr:sp macro="" textlink="">
      <xdr:nvSpPr>
        <xdr:cNvPr id="362" name="フローチャート : 判断 361"/>
        <xdr:cNvSpPr/>
      </xdr:nvSpPr>
      <xdr:spPr>
        <a:xfrm>
          <a:off x="7810500" y="97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60416</xdr:rowOff>
    </xdr:from>
    <xdr:ext cx="534377" cy="259045"/>
    <xdr:sp macro="" textlink="">
      <xdr:nvSpPr>
        <xdr:cNvPr id="363" name="テキスト ボックス 362"/>
        <xdr:cNvSpPr txBox="1"/>
      </xdr:nvSpPr>
      <xdr:spPr>
        <a:xfrm>
          <a:off x="7594111" y="983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117384</xdr:rowOff>
    </xdr:from>
    <xdr:to>
      <xdr:col>10</xdr:col>
      <xdr:colOff>155575</xdr:colOff>
      <xdr:row>57</xdr:row>
      <xdr:rowOff>47534</xdr:rowOff>
    </xdr:to>
    <xdr:sp macro="" textlink="">
      <xdr:nvSpPr>
        <xdr:cNvPr id="364" name="フローチャート : 判断 363"/>
        <xdr:cNvSpPr/>
      </xdr:nvSpPr>
      <xdr:spPr>
        <a:xfrm>
          <a:off x="6921500" y="97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64061</xdr:rowOff>
    </xdr:from>
    <xdr:ext cx="534377" cy="259045"/>
    <xdr:sp macro="" textlink="">
      <xdr:nvSpPr>
        <xdr:cNvPr id="365" name="テキスト ボックス 364"/>
        <xdr:cNvSpPr txBox="1"/>
      </xdr:nvSpPr>
      <xdr:spPr>
        <a:xfrm>
          <a:off x="6705111" y="94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51,262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54732</xdr:rowOff>
    </xdr:from>
    <xdr:to>
      <xdr:col>15</xdr:col>
      <xdr:colOff>231775</xdr:colOff>
      <xdr:row>57</xdr:row>
      <xdr:rowOff>156332</xdr:rowOff>
    </xdr:to>
    <xdr:sp macro="" textlink="">
      <xdr:nvSpPr>
        <xdr:cNvPr id="371" name="円/楕円 370"/>
        <xdr:cNvSpPr/>
      </xdr:nvSpPr>
      <xdr:spPr>
        <a:xfrm>
          <a:off x="10426700" y="982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33159</xdr:rowOff>
    </xdr:from>
    <xdr:ext cx="534377" cy="259045"/>
    <xdr:sp macro="" textlink="">
      <xdr:nvSpPr>
        <xdr:cNvPr id="372" name="普通建設事業費該当値テキスト"/>
        <xdr:cNvSpPr txBox="1"/>
      </xdr:nvSpPr>
      <xdr:spPr>
        <a:xfrm>
          <a:off x="10528300" y="98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36,984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102014</xdr:rowOff>
    </xdr:from>
    <xdr:to>
      <xdr:col>14</xdr:col>
      <xdr:colOff>79375</xdr:colOff>
      <xdr:row>58</xdr:row>
      <xdr:rowOff>32164</xdr:rowOff>
    </xdr:to>
    <xdr:sp macro="" textlink="">
      <xdr:nvSpPr>
        <xdr:cNvPr id="373" name="円/楕円 372"/>
        <xdr:cNvSpPr/>
      </xdr:nvSpPr>
      <xdr:spPr>
        <a:xfrm>
          <a:off x="9588500" y="98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23291</xdr:rowOff>
    </xdr:from>
    <xdr:ext cx="534377" cy="259045"/>
    <xdr:sp macro="" textlink="">
      <xdr:nvSpPr>
        <xdr:cNvPr id="374" name="テキスト ボックス 373"/>
        <xdr:cNvSpPr txBox="1"/>
      </xdr:nvSpPr>
      <xdr:spPr>
        <a:xfrm>
          <a:off x="9372111" y="996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30,779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43553</xdr:rowOff>
    </xdr:from>
    <xdr:to>
      <xdr:col>12</xdr:col>
      <xdr:colOff>561975</xdr:colOff>
      <xdr:row>57</xdr:row>
      <xdr:rowOff>145153</xdr:rowOff>
    </xdr:to>
    <xdr:sp macro="" textlink="">
      <xdr:nvSpPr>
        <xdr:cNvPr id="375" name="円/楕円 374"/>
        <xdr:cNvSpPr/>
      </xdr:nvSpPr>
      <xdr:spPr>
        <a:xfrm>
          <a:off x="8699500" y="981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136280</xdr:rowOff>
    </xdr:from>
    <xdr:ext cx="534377" cy="259045"/>
    <xdr:sp macro="" textlink="">
      <xdr:nvSpPr>
        <xdr:cNvPr id="376" name="テキスト ボックス 375"/>
        <xdr:cNvSpPr txBox="1"/>
      </xdr:nvSpPr>
      <xdr:spPr>
        <a:xfrm>
          <a:off x="8483111" y="990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38,451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128227</xdr:rowOff>
    </xdr:from>
    <xdr:to>
      <xdr:col>11</xdr:col>
      <xdr:colOff>358775</xdr:colOff>
      <xdr:row>57</xdr:row>
      <xdr:rowOff>58377</xdr:rowOff>
    </xdr:to>
    <xdr:sp macro="" textlink="">
      <xdr:nvSpPr>
        <xdr:cNvPr id="377" name="円/楕円 376"/>
        <xdr:cNvSpPr/>
      </xdr:nvSpPr>
      <xdr:spPr>
        <a:xfrm>
          <a:off x="7810500" y="97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74904</xdr:rowOff>
    </xdr:from>
    <xdr:ext cx="534377" cy="259045"/>
    <xdr:sp macro="" textlink="">
      <xdr:nvSpPr>
        <xdr:cNvPr id="378" name="テキスト ボックス 377"/>
        <xdr:cNvSpPr txBox="1"/>
      </xdr:nvSpPr>
      <xdr:spPr>
        <a:xfrm>
          <a:off x="7594111" y="950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49,839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55898</xdr:rowOff>
    </xdr:from>
    <xdr:to>
      <xdr:col>10</xdr:col>
      <xdr:colOff>155575</xdr:colOff>
      <xdr:row>57</xdr:row>
      <xdr:rowOff>157498</xdr:rowOff>
    </xdr:to>
    <xdr:sp macro="" textlink="">
      <xdr:nvSpPr>
        <xdr:cNvPr id="379" name="円/楕円 378"/>
        <xdr:cNvSpPr/>
      </xdr:nvSpPr>
      <xdr:spPr>
        <a:xfrm>
          <a:off x="6921500" y="982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148625</xdr:rowOff>
    </xdr:from>
    <xdr:ext cx="534377" cy="259045"/>
    <xdr:sp macro="" textlink="">
      <xdr:nvSpPr>
        <xdr:cNvPr id="380" name="テキスト ボックス 379"/>
        <xdr:cNvSpPr txBox="1"/>
      </xdr:nvSpPr>
      <xdr:spPr>
        <a:xfrm>
          <a:off x="6705111" y="992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152984</xdr:rowOff>
    </xdr:from>
    <xdr:to>
      <xdr:col>15</xdr:col>
      <xdr:colOff>180340</xdr:colOff>
      <xdr:row>79</xdr:row>
      <xdr:rowOff>42838</xdr:rowOff>
    </xdr:to>
    <xdr:cxnSp macro="">
      <xdr:nvCxnSpPr>
        <xdr:cNvPr id="404" name="直線コネクタ 403"/>
        <xdr:cNvCxnSpPr/>
      </xdr:nvCxnSpPr>
      <xdr:spPr>
        <a:xfrm flipV="1">
          <a:off x="10475595" y="12154484"/>
          <a:ext cx="1270" cy="1432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46665</xdr:rowOff>
    </xdr:from>
    <xdr:ext cx="378565" cy="259045"/>
    <xdr:sp macro="" textlink="">
      <xdr:nvSpPr>
        <xdr:cNvPr id="405" name="普通建設事業費 （ うち新規整備　）最小値テキスト"/>
        <xdr:cNvSpPr txBox="1"/>
      </xdr:nvSpPr>
      <xdr:spPr>
        <a:xfrm>
          <a:off x="10528300" y="1359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79</xdr:row>
      <xdr:rowOff>42838</xdr:rowOff>
    </xdr:from>
    <xdr:to>
      <xdr:col>15</xdr:col>
      <xdr:colOff>269875</xdr:colOff>
      <xdr:row>79</xdr:row>
      <xdr:rowOff>42838</xdr:rowOff>
    </xdr:to>
    <xdr:cxnSp macro="">
      <xdr:nvCxnSpPr>
        <xdr:cNvPr id="406" name="直線コネクタ 405"/>
        <xdr:cNvCxnSpPr/>
      </xdr:nvCxnSpPr>
      <xdr:spPr>
        <a:xfrm>
          <a:off x="10388600" y="135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99661</xdr:rowOff>
    </xdr:from>
    <xdr:ext cx="599010" cy="259045"/>
    <xdr:sp macro="" textlink="">
      <xdr:nvSpPr>
        <xdr:cNvPr id="407" name="普通建設事業費 （ うち新規整備　）最大値テキスト"/>
        <xdr:cNvSpPr txBox="1"/>
      </xdr:nvSpPr>
      <xdr:spPr>
        <a:xfrm>
          <a:off x="10528300" y="119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112,954</a:t>
          </a:r>
          <a:endParaRPr kumimoji="1" lang="ja-JP" altLang="en-US" sz="1000" b="1">
            <a:latin typeface="ＭＳ Ｐゴシック"/>
          </a:endParaRPr>
        </a:p>
      </xdr:txBody>
    </xdr:sp>
    <xdr:clientData/>
  </xdr:oneCellAnchor>
  <xdr:twoCellAnchor>
    <xdr:from>
      <xdr:col>15</xdr:col>
      <xdr:colOff>92075</xdr:colOff>
      <xdr:row>70</xdr:row>
      <xdr:rowOff>152984</xdr:rowOff>
    </xdr:from>
    <xdr:to>
      <xdr:col>15</xdr:col>
      <xdr:colOff>269875</xdr:colOff>
      <xdr:row>70</xdr:row>
      <xdr:rowOff>152984</xdr:rowOff>
    </xdr:to>
    <xdr:cxnSp macro="">
      <xdr:nvCxnSpPr>
        <xdr:cNvPr id="408" name="直線コネクタ 407"/>
        <xdr:cNvCxnSpPr/>
      </xdr:nvCxnSpPr>
      <xdr:spPr>
        <a:xfrm>
          <a:off x="10388600" y="1215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53327</xdr:rowOff>
    </xdr:from>
    <xdr:to>
      <xdr:col>15</xdr:col>
      <xdr:colOff>180975</xdr:colOff>
      <xdr:row>78</xdr:row>
      <xdr:rowOff>107938</xdr:rowOff>
    </xdr:to>
    <xdr:cxnSp macro="">
      <xdr:nvCxnSpPr>
        <xdr:cNvPr id="409" name="直線コネクタ 408"/>
        <xdr:cNvCxnSpPr/>
      </xdr:nvCxnSpPr>
      <xdr:spPr>
        <a:xfrm>
          <a:off x="9639300" y="13426427"/>
          <a:ext cx="838200" cy="5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26509</xdr:rowOff>
    </xdr:from>
    <xdr:ext cx="534377" cy="259045"/>
    <xdr:sp macro="" textlink="">
      <xdr:nvSpPr>
        <xdr:cNvPr id="410" name="普通建設事業費 （ うち新規整備　）平均値テキスト"/>
        <xdr:cNvSpPr txBox="1"/>
      </xdr:nvSpPr>
      <xdr:spPr>
        <a:xfrm>
          <a:off x="10528300" y="13056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3632</xdr:rowOff>
    </xdr:from>
    <xdr:to>
      <xdr:col>15</xdr:col>
      <xdr:colOff>231775</xdr:colOff>
      <xdr:row>77</xdr:row>
      <xdr:rowOff>105232</xdr:rowOff>
    </xdr:to>
    <xdr:sp macro="" textlink="">
      <xdr:nvSpPr>
        <xdr:cNvPr id="411" name="フローチャート : 判断 410"/>
        <xdr:cNvSpPr/>
      </xdr:nvSpPr>
      <xdr:spPr>
        <a:xfrm>
          <a:off x="104267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125298</xdr:rowOff>
    </xdr:from>
    <xdr:to>
      <xdr:col>14</xdr:col>
      <xdr:colOff>79375</xdr:colOff>
      <xdr:row>77</xdr:row>
      <xdr:rowOff>55448</xdr:rowOff>
    </xdr:to>
    <xdr:sp macro="" textlink="">
      <xdr:nvSpPr>
        <xdr:cNvPr id="412" name="フローチャート : 判断 411"/>
        <xdr:cNvSpPr/>
      </xdr:nvSpPr>
      <xdr:spPr>
        <a:xfrm>
          <a:off x="9588500" y="1315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71976</xdr:rowOff>
    </xdr:from>
    <xdr:ext cx="534377" cy="259045"/>
    <xdr:sp macro="" textlink="">
      <xdr:nvSpPr>
        <xdr:cNvPr id="413" name="テキスト ボックス 412"/>
        <xdr:cNvSpPr txBox="1"/>
      </xdr:nvSpPr>
      <xdr:spPr>
        <a:xfrm>
          <a:off x="9372111" y="1293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57138</xdr:rowOff>
    </xdr:from>
    <xdr:to>
      <xdr:col>15</xdr:col>
      <xdr:colOff>231775</xdr:colOff>
      <xdr:row>78</xdr:row>
      <xdr:rowOff>158738</xdr:rowOff>
    </xdr:to>
    <xdr:sp macro="" textlink="">
      <xdr:nvSpPr>
        <xdr:cNvPr id="419" name="円/楕円 418"/>
        <xdr:cNvSpPr/>
      </xdr:nvSpPr>
      <xdr:spPr>
        <a:xfrm>
          <a:off x="10426700" y="134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143515</xdr:rowOff>
    </xdr:from>
    <xdr:ext cx="469744" cy="259045"/>
    <xdr:sp macro="" textlink="">
      <xdr:nvSpPr>
        <xdr:cNvPr id="420" name="普通建設事業費 （ うち新規整備　）該当値テキスト"/>
        <xdr:cNvSpPr txBox="1"/>
      </xdr:nvSpPr>
      <xdr:spPr>
        <a:xfrm>
          <a:off x="10528300" y="1334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2527</xdr:rowOff>
    </xdr:from>
    <xdr:to>
      <xdr:col>14</xdr:col>
      <xdr:colOff>79375</xdr:colOff>
      <xdr:row>78</xdr:row>
      <xdr:rowOff>104127</xdr:rowOff>
    </xdr:to>
    <xdr:sp macro="" textlink="">
      <xdr:nvSpPr>
        <xdr:cNvPr id="421" name="円/楕円 420"/>
        <xdr:cNvSpPr/>
      </xdr:nvSpPr>
      <xdr:spPr>
        <a:xfrm>
          <a:off x="9588500" y="1337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95254</xdr:rowOff>
    </xdr:from>
    <xdr:ext cx="534377" cy="259045"/>
    <xdr:sp macro="" textlink="">
      <xdr:nvSpPr>
        <xdr:cNvPr id="422" name="テキスト ボックス 421"/>
        <xdr:cNvSpPr txBox="1"/>
      </xdr:nvSpPr>
      <xdr:spPr>
        <a:xfrm>
          <a:off x="9372111" y="1346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2" name="テキスト ボックス 44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51276</xdr:rowOff>
    </xdr:from>
    <xdr:to>
      <xdr:col>15</xdr:col>
      <xdr:colOff>180340</xdr:colOff>
      <xdr:row>99</xdr:row>
      <xdr:rowOff>74113</xdr:rowOff>
    </xdr:to>
    <xdr:cxnSp macro="">
      <xdr:nvCxnSpPr>
        <xdr:cNvPr id="448" name="直線コネクタ 447"/>
        <xdr:cNvCxnSpPr/>
      </xdr:nvCxnSpPr>
      <xdr:spPr>
        <a:xfrm flipV="1">
          <a:off x="10475595" y="15481776"/>
          <a:ext cx="1270" cy="156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77940</xdr:rowOff>
    </xdr:from>
    <xdr:ext cx="469744" cy="259045"/>
    <xdr:sp macro="" textlink="">
      <xdr:nvSpPr>
        <xdr:cNvPr id="449" name="普通建設事業費 （ うち更新整備　）最小値テキスト"/>
        <xdr:cNvSpPr txBox="1"/>
      </xdr:nvSpPr>
      <xdr:spPr>
        <a:xfrm>
          <a:off x="10528300" y="170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2,275</a:t>
          </a:r>
          <a:endParaRPr kumimoji="1" lang="ja-JP" altLang="en-US" sz="1000" b="1">
            <a:latin typeface="ＭＳ Ｐゴシック"/>
          </a:endParaRPr>
        </a:p>
      </xdr:txBody>
    </xdr:sp>
    <xdr:clientData/>
  </xdr:oneCellAnchor>
  <xdr:twoCellAnchor>
    <xdr:from>
      <xdr:col>15</xdr:col>
      <xdr:colOff>92075</xdr:colOff>
      <xdr:row>99</xdr:row>
      <xdr:rowOff>74113</xdr:rowOff>
    </xdr:from>
    <xdr:to>
      <xdr:col>15</xdr:col>
      <xdr:colOff>269875</xdr:colOff>
      <xdr:row>99</xdr:row>
      <xdr:rowOff>74113</xdr:rowOff>
    </xdr:to>
    <xdr:cxnSp macro="">
      <xdr:nvCxnSpPr>
        <xdr:cNvPr id="450" name="直線コネクタ 449"/>
        <xdr:cNvCxnSpPr/>
      </xdr:nvCxnSpPr>
      <xdr:spPr>
        <a:xfrm>
          <a:off x="10388600" y="170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169403</xdr:rowOff>
    </xdr:from>
    <xdr:ext cx="599010" cy="259045"/>
    <xdr:sp macro="" textlink="">
      <xdr:nvSpPr>
        <xdr:cNvPr id="451" name="普通建設事業費 （ うち更新整備　）最大値テキスト"/>
        <xdr:cNvSpPr txBox="1"/>
      </xdr:nvSpPr>
      <xdr:spPr>
        <a:xfrm>
          <a:off x="10528300" y="1525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146,123</a:t>
          </a:r>
          <a:endParaRPr kumimoji="1" lang="ja-JP" altLang="en-US" sz="1000" b="1">
            <a:latin typeface="ＭＳ Ｐゴシック"/>
          </a:endParaRPr>
        </a:p>
      </xdr:txBody>
    </xdr:sp>
    <xdr:clientData/>
  </xdr:oneCellAnchor>
  <xdr:twoCellAnchor>
    <xdr:from>
      <xdr:col>15</xdr:col>
      <xdr:colOff>92075</xdr:colOff>
      <xdr:row>90</xdr:row>
      <xdr:rowOff>51276</xdr:rowOff>
    </xdr:from>
    <xdr:to>
      <xdr:col>15</xdr:col>
      <xdr:colOff>269875</xdr:colOff>
      <xdr:row>90</xdr:row>
      <xdr:rowOff>51276</xdr:rowOff>
    </xdr:to>
    <xdr:cxnSp macro="">
      <xdr:nvCxnSpPr>
        <xdr:cNvPr id="452" name="直線コネクタ 451"/>
        <xdr:cNvCxnSpPr/>
      </xdr:nvCxnSpPr>
      <xdr:spPr>
        <a:xfrm>
          <a:off x="10388600" y="1548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102144</xdr:rowOff>
    </xdr:from>
    <xdr:to>
      <xdr:col>15</xdr:col>
      <xdr:colOff>180975</xdr:colOff>
      <xdr:row>98</xdr:row>
      <xdr:rowOff>134203</xdr:rowOff>
    </xdr:to>
    <xdr:cxnSp macro="">
      <xdr:nvCxnSpPr>
        <xdr:cNvPr id="453" name="直線コネクタ 452"/>
        <xdr:cNvCxnSpPr/>
      </xdr:nvCxnSpPr>
      <xdr:spPr>
        <a:xfrm flipV="1">
          <a:off x="9639300" y="16904244"/>
          <a:ext cx="838200" cy="3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160033</xdr:rowOff>
    </xdr:from>
    <xdr:ext cx="534377" cy="259045"/>
    <xdr:sp macro="" textlink="">
      <xdr:nvSpPr>
        <xdr:cNvPr id="454" name="普通建設事業費 （ うち更新整備　）平均値テキスト"/>
        <xdr:cNvSpPr txBox="1"/>
      </xdr:nvSpPr>
      <xdr:spPr>
        <a:xfrm>
          <a:off x="10528300" y="16619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137156</xdr:rowOff>
    </xdr:from>
    <xdr:to>
      <xdr:col>15</xdr:col>
      <xdr:colOff>231775</xdr:colOff>
      <xdr:row>98</xdr:row>
      <xdr:rowOff>67306</xdr:rowOff>
    </xdr:to>
    <xdr:sp macro="" textlink="">
      <xdr:nvSpPr>
        <xdr:cNvPr id="455" name="フローチャート : 判断 454"/>
        <xdr:cNvSpPr/>
      </xdr:nvSpPr>
      <xdr:spPr>
        <a:xfrm>
          <a:off x="104267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141663</xdr:rowOff>
    </xdr:from>
    <xdr:to>
      <xdr:col>14</xdr:col>
      <xdr:colOff>79375</xdr:colOff>
      <xdr:row>98</xdr:row>
      <xdr:rowOff>71813</xdr:rowOff>
    </xdr:to>
    <xdr:sp macro="" textlink="">
      <xdr:nvSpPr>
        <xdr:cNvPr id="456" name="フローチャート : 判断 455"/>
        <xdr:cNvSpPr/>
      </xdr:nvSpPr>
      <xdr:spPr>
        <a:xfrm>
          <a:off x="9588500" y="1677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88340</xdr:rowOff>
    </xdr:from>
    <xdr:ext cx="534377" cy="259045"/>
    <xdr:sp macro="" textlink="">
      <xdr:nvSpPr>
        <xdr:cNvPr id="457" name="テキスト ボックス 456"/>
        <xdr:cNvSpPr txBox="1"/>
      </xdr:nvSpPr>
      <xdr:spPr>
        <a:xfrm>
          <a:off x="9372111" y="165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51344</xdr:rowOff>
    </xdr:from>
    <xdr:to>
      <xdr:col>15</xdr:col>
      <xdr:colOff>231775</xdr:colOff>
      <xdr:row>98</xdr:row>
      <xdr:rowOff>152944</xdr:rowOff>
    </xdr:to>
    <xdr:sp macro="" textlink="">
      <xdr:nvSpPr>
        <xdr:cNvPr id="463" name="円/楕円 462"/>
        <xdr:cNvSpPr/>
      </xdr:nvSpPr>
      <xdr:spPr>
        <a:xfrm>
          <a:off x="10426700" y="1685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29771</xdr:rowOff>
    </xdr:from>
    <xdr:ext cx="534377" cy="259045"/>
    <xdr:sp macro="" textlink="">
      <xdr:nvSpPr>
        <xdr:cNvPr id="464" name="普通建設事業費 （ うち更新整備　）該当値テキスト"/>
        <xdr:cNvSpPr txBox="1"/>
      </xdr:nvSpPr>
      <xdr:spPr>
        <a:xfrm>
          <a:off x="10528300" y="1683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15,450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83403</xdr:rowOff>
    </xdr:from>
    <xdr:to>
      <xdr:col>14</xdr:col>
      <xdr:colOff>79375</xdr:colOff>
      <xdr:row>99</xdr:row>
      <xdr:rowOff>13553</xdr:rowOff>
    </xdr:to>
    <xdr:sp macro="" textlink="">
      <xdr:nvSpPr>
        <xdr:cNvPr id="465" name="円/楕円 464"/>
        <xdr:cNvSpPr/>
      </xdr:nvSpPr>
      <xdr:spPr>
        <a:xfrm>
          <a:off x="9588500" y="1688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4680</xdr:rowOff>
    </xdr:from>
    <xdr:ext cx="534377" cy="259045"/>
    <xdr:sp macro="" textlink="">
      <xdr:nvSpPr>
        <xdr:cNvPr id="466" name="テキスト ボックス 465"/>
        <xdr:cNvSpPr txBox="1"/>
      </xdr:nvSpPr>
      <xdr:spPr>
        <a:xfrm>
          <a:off x="9372111" y="1697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2" name="テキスト ボックス 48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4" name="テキスト ボックス 48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6" name="テキスト ボックス 485"/>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39116</xdr:rowOff>
    </xdr:from>
    <xdr:to>
      <xdr:col>23</xdr:col>
      <xdr:colOff>516889</xdr:colOff>
      <xdr:row>39</xdr:row>
      <xdr:rowOff>44450</xdr:rowOff>
    </xdr:to>
    <xdr:cxnSp macro="">
      <xdr:nvCxnSpPr>
        <xdr:cNvPr id="490" name="直線コネクタ 489"/>
        <xdr:cNvCxnSpPr/>
      </xdr:nvCxnSpPr>
      <xdr:spPr>
        <a:xfrm flipV="1">
          <a:off x="16317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157243</xdr:rowOff>
    </xdr:from>
    <xdr:ext cx="469744" cy="259045"/>
    <xdr:sp macro="" textlink="">
      <xdr:nvSpPr>
        <xdr:cNvPr id="493" name="災害復旧事業費最大値テキスト"/>
        <xdr:cNvSpPr txBox="1"/>
      </xdr:nvSpPr>
      <xdr:spPr>
        <a:xfrm>
          <a:off x="16370300" y="495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30</xdr:row>
      <xdr:rowOff>39116</xdr:rowOff>
    </xdr:from>
    <xdr:to>
      <xdr:col>23</xdr:col>
      <xdr:colOff>606425</xdr:colOff>
      <xdr:row>30</xdr:row>
      <xdr:rowOff>39116</xdr:rowOff>
    </xdr:to>
    <xdr:cxnSp macro="">
      <xdr:nvCxnSpPr>
        <xdr:cNvPr id="494" name="直線コネクタ 493"/>
        <xdr:cNvCxnSpPr/>
      </xdr:nvCxnSpPr>
      <xdr:spPr>
        <a:xfrm>
          <a:off x="16230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142557</xdr:rowOff>
    </xdr:from>
    <xdr:to>
      <xdr:col>23</xdr:col>
      <xdr:colOff>517525</xdr:colOff>
      <xdr:row>38</xdr:row>
      <xdr:rowOff>143319</xdr:rowOff>
    </xdr:to>
    <xdr:cxnSp macro="">
      <xdr:nvCxnSpPr>
        <xdr:cNvPr id="495" name="直線コネクタ 494"/>
        <xdr:cNvCxnSpPr/>
      </xdr:nvCxnSpPr>
      <xdr:spPr>
        <a:xfrm flipV="1">
          <a:off x="15481300" y="6657657"/>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77106</xdr:rowOff>
    </xdr:from>
    <xdr:ext cx="378565" cy="259045"/>
    <xdr:sp macro="" textlink="">
      <xdr:nvSpPr>
        <xdr:cNvPr id="496" name="災害復旧事業費平均値テキスト"/>
        <xdr:cNvSpPr txBox="1"/>
      </xdr:nvSpPr>
      <xdr:spPr>
        <a:xfrm>
          <a:off x="16370300" y="6420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54229</xdr:rowOff>
    </xdr:from>
    <xdr:to>
      <xdr:col>23</xdr:col>
      <xdr:colOff>568325</xdr:colOff>
      <xdr:row>38</xdr:row>
      <xdr:rowOff>155829</xdr:rowOff>
    </xdr:to>
    <xdr:sp macro="" textlink="">
      <xdr:nvSpPr>
        <xdr:cNvPr id="497" name="フローチャート : 判断 496"/>
        <xdr:cNvSpPr/>
      </xdr:nvSpPr>
      <xdr:spPr>
        <a:xfrm>
          <a:off x="16268700" y="656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143319</xdr:rowOff>
    </xdr:from>
    <xdr:to>
      <xdr:col>22</xdr:col>
      <xdr:colOff>365125</xdr:colOff>
      <xdr:row>39</xdr:row>
      <xdr:rowOff>44450</xdr:rowOff>
    </xdr:to>
    <xdr:cxnSp macro="">
      <xdr:nvCxnSpPr>
        <xdr:cNvPr id="498" name="直線コネクタ 497"/>
        <xdr:cNvCxnSpPr/>
      </xdr:nvCxnSpPr>
      <xdr:spPr>
        <a:xfrm flipV="1">
          <a:off x="14592300" y="6658419"/>
          <a:ext cx="889000" cy="7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34798</xdr:rowOff>
    </xdr:from>
    <xdr:to>
      <xdr:col>22</xdr:col>
      <xdr:colOff>415925</xdr:colOff>
      <xdr:row>38</xdr:row>
      <xdr:rowOff>136398</xdr:rowOff>
    </xdr:to>
    <xdr:sp macro="" textlink="">
      <xdr:nvSpPr>
        <xdr:cNvPr id="499" name="フローチャート : 判断 498"/>
        <xdr:cNvSpPr/>
      </xdr:nvSpPr>
      <xdr:spPr>
        <a:xfrm>
          <a:off x="15430500" y="654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152925</xdr:rowOff>
    </xdr:from>
    <xdr:ext cx="378565" cy="259045"/>
    <xdr:sp macro="" textlink="">
      <xdr:nvSpPr>
        <xdr:cNvPr id="500" name="テキスト ボックス 499"/>
        <xdr:cNvSpPr txBox="1"/>
      </xdr:nvSpPr>
      <xdr:spPr>
        <a:xfrm>
          <a:off x="15292017" y="6325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163385</xdr:rowOff>
    </xdr:from>
    <xdr:to>
      <xdr:col>21</xdr:col>
      <xdr:colOff>212725</xdr:colOff>
      <xdr:row>38</xdr:row>
      <xdr:rowOff>93535</xdr:rowOff>
    </xdr:to>
    <xdr:sp macro="" textlink="">
      <xdr:nvSpPr>
        <xdr:cNvPr id="502" name="フローチャート : 判断 501"/>
        <xdr:cNvSpPr/>
      </xdr:nvSpPr>
      <xdr:spPr>
        <a:xfrm>
          <a:off x="14541500" y="650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110062</xdr:rowOff>
    </xdr:from>
    <xdr:ext cx="378565" cy="259045"/>
    <xdr:sp macro="" textlink="">
      <xdr:nvSpPr>
        <xdr:cNvPr id="503" name="テキスト ボックス 502"/>
        <xdr:cNvSpPr txBox="1"/>
      </xdr:nvSpPr>
      <xdr:spPr>
        <a:xfrm>
          <a:off x="14403017" y="6282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128524</xdr:rowOff>
    </xdr:from>
    <xdr:to>
      <xdr:col>20</xdr:col>
      <xdr:colOff>9525</xdr:colOff>
      <xdr:row>37</xdr:row>
      <xdr:rowOff>58674</xdr:rowOff>
    </xdr:to>
    <xdr:sp macro="" textlink="">
      <xdr:nvSpPr>
        <xdr:cNvPr id="505" name="フローチャート : 判断 504"/>
        <xdr:cNvSpPr/>
      </xdr:nvSpPr>
      <xdr:spPr>
        <a:xfrm>
          <a:off x="136525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75201</xdr:rowOff>
    </xdr:from>
    <xdr:ext cx="469744" cy="259045"/>
    <xdr:sp macro="" textlink="">
      <xdr:nvSpPr>
        <xdr:cNvPr id="506" name="テキスト ボックス 505"/>
        <xdr:cNvSpPr txBox="1"/>
      </xdr:nvSpPr>
      <xdr:spPr>
        <a:xfrm>
          <a:off x="13468427" y="607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2794</xdr:rowOff>
    </xdr:from>
    <xdr:to>
      <xdr:col>18</xdr:col>
      <xdr:colOff>492125</xdr:colOff>
      <xdr:row>36</xdr:row>
      <xdr:rowOff>104394</xdr:rowOff>
    </xdr:to>
    <xdr:sp macro="" textlink="">
      <xdr:nvSpPr>
        <xdr:cNvPr id="507" name="フローチャート : 判断 506"/>
        <xdr:cNvSpPr/>
      </xdr:nvSpPr>
      <xdr:spPr>
        <a:xfrm>
          <a:off x="12763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120921</xdr:rowOff>
    </xdr:from>
    <xdr:ext cx="469744" cy="259045"/>
    <xdr:sp macro="" textlink="">
      <xdr:nvSpPr>
        <xdr:cNvPr id="508" name="テキスト ボックス 507"/>
        <xdr:cNvSpPr txBox="1"/>
      </xdr:nvSpPr>
      <xdr:spPr>
        <a:xfrm>
          <a:off x="12579427"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91757</xdr:rowOff>
    </xdr:from>
    <xdr:to>
      <xdr:col>23</xdr:col>
      <xdr:colOff>568325</xdr:colOff>
      <xdr:row>39</xdr:row>
      <xdr:rowOff>21907</xdr:rowOff>
    </xdr:to>
    <xdr:sp macro="" textlink="">
      <xdr:nvSpPr>
        <xdr:cNvPr id="514" name="円/楕円 513"/>
        <xdr:cNvSpPr/>
      </xdr:nvSpPr>
      <xdr:spPr>
        <a:xfrm>
          <a:off x="16268700" y="660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32656</xdr:rowOff>
    </xdr:from>
    <xdr:ext cx="378565" cy="259045"/>
    <xdr:sp macro="" textlink="">
      <xdr:nvSpPr>
        <xdr:cNvPr id="515" name="災害復旧事業費該当値テキスト"/>
        <xdr:cNvSpPr txBox="1"/>
      </xdr:nvSpPr>
      <xdr:spPr>
        <a:xfrm>
          <a:off x="16370300" y="6547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92519</xdr:rowOff>
    </xdr:from>
    <xdr:to>
      <xdr:col>22</xdr:col>
      <xdr:colOff>415925</xdr:colOff>
      <xdr:row>39</xdr:row>
      <xdr:rowOff>22669</xdr:rowOff>
    </xdr:to>
    <xdr:sp macro="" textlink="">
      <xdr:nvSpPr>
        <xdr:cNvPr id="516" name="円/楕円 515"/>
        <xdr:cNvSpPr/>
      </xdr:nvSpPr>
      <xdr:spPr>
        <a:xfrm>
          <a:off x="15430500" y="66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13796</xdr:rowOff>
    </xdr:from>
    <xdr:ext cx="378565" cy="259045"/>
    <xdr:sp macro="" textlink="">
      <xdr:nvSpPr>
        <xdr:cNvPr id="517" name="テキスト ボックス 516"/>
        <xdr:cNvSpPr txBox="1"/>
      </xdr:nvSpPr>
      <xdr:spPr>
        <a:xfrm>
          <a:off x="15292017" y="6700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117477</xdr:rowOff>
    </xdr:from>
    <xdr:to>
      <xdr:col>23</xdr:col>
      <xdr:colOff>516889</xdr:colOff>
      <xdr:row>78</xdr:row>
      <xdr:rowOff>105084</xdr:rowOff>
    </xdr:to>
    <xdr:cxnSp macro="">
      <xdr:nvCxnSpPr>
        <xdr:cNvPr id="598" name="直線コネクタ 597"/>
        <xdr:cNvCxnSpPr/>
      </xdr:nvCxnSpPr>
      <xdr:spPr>
        <a:xfrm flipV="1">
          <a:off x="16317595" y="12118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108911</xdr:rowOff>
    </xdr:from>
    <xdr:ext cx="534377" cy="259045"/>
    <xdr:sp macro="" textlink="">
      <xdr:nvSpPr>
        <xdr:cNvPr id="599" name="公債費最小値テキスト"/>
        <xdr:cNvSpPr txBox="1"/>
      </xdr:nvSpPr>
      <xdr:spPr>
        <a:xfrm>
          <a:off x="16370300" y="134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78</xdr:row>
      <xdr:rowOff>105084</xdr:rowOff>
    </xdr:from>
    <xdr:to>
      <xdr:col>23</xdr:col>
      <xdr:colOff>606425</xdr:colOff>
      <xdr:row>78</xdr:row>
      <xdr:rowOff>105084</xdr:rowOff>
    </xdr:to>
    <xdr:cxnSp macro="">
      <xdr:nvCxnSpPr>
        <xdr:cNvPr id="600" name="直線コネクタ 599"/>
        <xdr:cNvCxnSpPr/>
      </xdr:nvCxnSpPr>
      <xdr:spPr>
        <a:xfrm>
          <a:off x="16230600" y="134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64154</xdr:rowOff>
    </xdr:from>
    <xdr:ext cx="534377" cy="259045"/>
    <xdr:sp macro="" textlink="">
      <xdr:nvSpPr>
        <xdr:cNvPr id="601" name="公債費最大値テキスト"/>
        <xdr:cNvSpPr txBox="1"/>
      </xdr:nvSpPr>
      <xdr:spPr>
        <a:xfrm>
          <a:off x="16370300" y="1189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70</xdr:row>
      <xdr:rowOff>117477</xdr:rowOff>
    </xdr:from>
    <xdr:to>
      <xdr:col>23</xdr:col>
      <xdr:colOff>606425</xdr:colOff>
      <xdr:row>70</xdr:row>
      <xdr:rowOff>117477</xdr:rowOff>
    </xdr:to>
    <xdr:cxnSp macro="">
      <xdr:nvCxnSpPr>
        <xdr:cNvPr id="602" name="直線コネクタ 601"/>
        <xdr:cNvCxnSpPr/>
      </xdr:nvCxnSpPr>
      <xdr:spPr>
        <a:xfrm>
          <a:off x="16230600" y="12118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85130</xdr:rowOff>
    </xdr:from>
    <xdr:to>
      <xdr:col>23</xdr:col>
      <xdr:colOff>517525</xdr:colOff>
      <xdr:row>77</xdr:row>
      <xdr:rowOff>159311</xdr:rowOff>
    </xdr:to>
    <xdr:cxnSp macro="">
      <xdr:nvCxnSpPr>
        <xdr:cNvPr id="603" name="直線コネクタ 602"/>
        <xdr:cNvCxnSpPr/>
      </xdr:nvCxnSpPr>
      <xdr:spPr>
        <a:xfrm>
          <a:off x="15481300" y="13286780"/>
          <a:ext cx="838200" cy="7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171245</xdr:rowOff>
    </xdr:from>
    <xdr:ext cx="534377" cy="259045"/>
    <xdr:sp macro="" textlink="">
      <xdr:nvSpPr>
        <xdr:cNvPr id="604" name="公債費平均値テキスト"/>
        <xdr:cNvSpPr txBox="1"/>
      </xdr:nvSpPr>
      <xdr:spPr>
        <a:xfrm>
          <a:off x="16370300" y="12858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148369</xdr:rowOff>
    </xdr:from>
    <xdr:to>
      <xdr:col>23</xdr:col>
      <xdr:colOff>568325</xdr:colOff>
      <xdr:row>76</xdr:row>
      <xdr:rowOff>78519</xdr:rowOff>
    </xdr:to>
    <xdr:sp macro="" textlink="">
      <xdr:nvSpPr>
        <xdr:cNvPr id="605" name="フローチャート : 判断 604"/>
        <xdr:cNvSpPr/>
      </xdr:nvSpPr>
      <xdr:spPr>
        <a:xfrm>
          <a:off x="162687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26363</xdr:rowOff>
    </xdr:from>
    <xdr:to>
      <xdr:col>22</xdr:col>
      <xdr:colOff>365125</xdr:colOff>
      <xdr:row>77</xdr:row>
      <xdr:rowOff>85130</xdr:rowOff>
    </xdr:to>
    <xdr:cxnSp macro="">
      <xdr:nvCxnSpPr>
        <xdr:cNvPr id="606" name="直線コネクタ 605"/>
        <xdr:cNvCxnSpPr/>
      </xdr:nvCxnSpPr>
      <xdr:spPr>
        <a:xfrm>
          <a:off x="14592300" y="13228013"/>
          <a:ext cx="889000" cy="5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156648</xdr:rowOff>
    </xdr:from>
    <xdr:to>
      <xdr:col>22</xdr:col>
      <xdr:colOff>415925</xdr:colOff>
      <xdr:row>76</xdr:row>
      <xdr:rowOff>86798</xdr:rowOff>
    </xdr:to>
    <xdr:sp macro="" textlink="">
      <xdr:nvSpPr>
        <xdr:cNvPr id="607" name="フローチャート : 判断 606"/>
        <xdr:cNvSpPr/>
      </xdr:nvSpPr>
      <xdr:spPr>
        <a:xfrm>
          <a:off x="15430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103324</xdr:rowOff>
    </xdr:from>
    <xdr:ext cx="534377" cy="259045"/>
    <xdr:sp macro="" textlink="">
      <xdr:nvSpPr>
        <xdr:cNvPr id="608" name="テキスト ボックス 607"/>
        <xdr:cNvSpPr txBox="1"/>
      </xdr:nvSpPr>
      <xdr:spPr>
        <a:xfrm>
          <a:off x="15214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158527</xdr:rowOff>
    </xdr:from>
    <xdr:to>
      <xdr:col>21</xdr:col>
      <xdr:colOff>161925</xdr:colOff>
      <xdr:row>77</xdr:row>
      <xdr:rowOff>26363</xdr:rowOff>
    </xdr:to>
    <xdr:cxnSp macro="">
      <xdr:nvCxnSpPr>
        <xdr:cNvPr id="609" name="直線コネクタ 608"/>
        <xdr:cNvCxnSpPr/>
      </xdr:nvCxnSpPr>
      <xdr:spPr>
        <a:xfrm>
          <a:off x="13703300" y="13188727"/>
          <a:ext cx="889000" cy="3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126602</xdr:rowOff>
    </xdr:from>
    <xdr:to>
      <xdr:col>21</xdr:col>
      <xdr:colOff>212725</xdr:colOff>
      <xdr:row>76</xdr:row>
      <xdr:rowOff>56753</xdr:rowOff>
    </xdr:to>
    <xdr:sp macro="" textlink="">
      <xdr:nvSpPr>
        <xdr:cNvPr id="610" name="フローチャート : 判断 609"/>
        <xdr:cNvSpPr/>
      </xdr:nvSpPr>
      <xdr:spPr>
        <a:xfrm>
          <a:off x="14541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73279</xdr:rowOff>
    </xdr:from>
    <xdr:ext cx="534377" cy="259045"/>
    <xdr:sp macro="" textlink="">
      <xdr:nvSpPr>
        <xdr:cNvPr id="611" name="テキスト ボックス 610"/>
        <xdr:cNvSpPr txBox="1"/>
      </xdr:nvSpPr>
      <xdr:spPr>
        <a:xfrm>
          <a:off x="14325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24828</xdr:rowOff>
    </xdr:from>
    <xdr:to>
      <xdr:col>19</xdr:col>
      <xdr:colOff>644525</xdr:colOff>
      <xdr:row>76</xdr:row>
      <xdr:rowOff>158527</xdr:rowOff>
    </xdr:to>
    <xdr:cxnSp macro="">
      <xdr:nvCxnSpPr>
        <xdr:cNvPr id="612" name="直線コネクタ 611"/>
        <xdr:cNvCxnSpPr/>
      </xdr:nvCxnSpPr>
      <xdr:spPr>
        <a:xfrm>
          <a:off x="12814300" y="13055028"/>
          <a:ext cx="889000" cy="13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116120</xdr:rowOff>
    </xdr:from>
    <xdr:to>
      <xdr:col>20</xdr:col>
      <xdr:colOff>9525</xdr:colOff>
      <xdr:row>76</xdr:row>
      <xdr:rowOff>46270</xdr:rowOff>
    </xdr:to>
    <xdr:sp macro="" textlink="">
      <xdr:nvSpPr>
        <xdr:cNvPr id="613" name="フローチャート : 判断 612"/>
        <xdr:cNvSpPr/>
      </xdr:nvSpPr>
      <xdr:spPr>
        <a:xfrm>
          <a:off x="13652500" y="12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62797</xdr:rowOff>
    </xdr:from>
    <xdr:ext cx="534377" cy="259045"/>
    <xdr:sp macro="" textlink="">
      <xdr:nvSpPr>
        <xdr:cNvPr id="614" name="テキスト ボックス 613"/>
        <xdr:cNvSpPr txBox="1"/>
      </xdr:nvSpPr>
      <xdr:spPr>
        <a:xfrm>
          <a:off x="13436111" y="1275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65877</xdr:rowOff>
    </xdr:from>
    <xdr:to>
      <xdr:col>18</xdr:col>
      <xdr:colOff>492125</xdr:colOff>
      <xdr:row>75</xdr:row>
      <xdr:rowOff>167477</xdr:rowOff>
    </xdr:to>
    <xdr:sp macro="" textlink="">
      <xdr:nvSpPr>
        <xdr:cNvPr id="615" name="フローチャート : 判断 614"/>
        <xdr:cNvSpPr/>
      </xdr:nvSpPr>
      <xdr:spPr>
        <a:xfrm>
          <a:off x="12763500" y="1292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12554</xdr:rowOff>
    </xdr:from>
    <xdr:ext cx="534377" cy="259045"/>
    <xdr:sp macro="" textlink="">
      <xdr:nvSpPr>
        <xdr:cNvPr id="616" name="テキスト ボックス 615"/>
        <xdr:cNvSpPr txBox="1"/>
      </xdr:nvSpPr>
      <xdr:spPr>
        <a:xfrm>
          <a:off x="12547111" y="1269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108511</xdr:rowOff>
    </xdr:from>
    <xdr:to>
      <xdr:col>23</xdr:col>
      <xdr:colOff>568325</xdr:colOff>
      <xdr:row>78</xdr:row>
      <xdr:rowOff>38661</xdr:rowOff>
    </xdr:to>
    <xdr:sp macro="" textlink="">
      <xdr:nvSpPr>
        <xdr:cNvPr id="622" name="円/楕円 621"/>
        <xdr:cNvSpPr/>
      </xdr:nvSpPr>
      <xdr:spPr>
        <a:xfrm>
          <a:off x="16268700" y="1331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23438</xdr:rowOff>
    </xdr:from>
    <xdr:ext cx="534377" cy="259045"/>
    <xdr:sp macro="" textlink="">
      <xdr:nvSpPr>
        <xdr:cNvPr id="623" name="公債費該当値テキスト"/>
        <xdr:cNvSpPr txBox="1"/>
      </xdr:nvSpPr>
      <xdr:spPr>
        <a:xfrm>
          <a:off x="16370300" y="132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17,299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34330</xdr:rowOff>
    </xdr:from>
    <xdr:to>
      <xdr:col>22</xdr:col>
      <xdr:colOff>415925</xdr:colOff>
      <xdr:row>77</xdr:row>
      <xdr:rowOff>135930</xdr:rowOff>
    </xdr:to>
    <xdr:sp macro="" textlink="">
      <xdr:nvSpPr>
        <xdr:cNvPr id="624" name="円/楕円 623"/>
        <xdr:cNvSpPr/>
      </xdr:nvSpPr>
      <xdr:spPr>
        <a:xfrm>
          <a:off x="15430500" y="132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127057</xdr:rowOff>
    </xdr:from>
    <xdr:ext cx="534377" cy="259045"/>
    <xdr:sp macro="" textlink="">
      <xdr:nvSpPr>
        <xdr:cNvPr id="625" name="テキスト ボックス 624"/>
        <xdr:cNvSpPr txBox="1"/>
      </xdr:nvSpPr>
      <xdr:spPr>
        <a:xfrm>
          <a:off x="15214111" y="133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147013</xdr:rowOff>
    </xdr:from>
    <xdr:to>
      <xdr:col>21</xdr:col>
      <xdr:colOff>212725</xdr:colOff>
      <xdr:row>77</xdr:row>
      <xdr:rowOff>77163</xdr:rowOff>
    </xdr:to>
    <xdr:sp macro="" textlink="">
      <xdr:nvSpPr>
        <xdr:cNvPr id="626" name="円/楕円 625"/>
        <xdr:cNvSpPr/>
      </xdr:nvSpPr>
      <xdr:spPr>
        <a:xfrm>
          <a:off x="14541500" y="1317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68290</xdr:rowOff>
    </xdr:from>
    <xdr:ext cx="534377" cy="259045"/>
    <xdr:sp macro="" textlink="">
      <xdr:nvSpPr>
        <xdr:cNvPr id="627" name="テキスト ボックス 626"/>
        <xdr:cNvSpPr txBox="1"/>
      </xdr:nvSpPr>
      <xdr:spPr>
        <a:xfrm>
          <a:off x="14325111" y="1326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25,441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107727</xdr:rowOff>
    </xdr:from>
    <xdr:to>
      <xdr:col>20</xdr:col>
      <xdr:colOff>9525</xdr:colOff>
      <xdr:row>77</xdr:row>
      <xdr:rowOff>37877</xdr:rowOff>
    </xdr:to>
    <xdr:sp macro="" textlink="">
      <xdr:nvSpPr>
        <xdr:cNvPr id="628" name="円/楕円 627"/>
        <xdr:cNvSpPr/>
      </xdr:nvSpPr>
      <xdr:spPr>
        <a:xfrm>
          <a:off x="13652500" y="1313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29004</xdr:rowOff>
    </xdr:from>
    <xdr:ext cx="534377" cy="259045"/>
    <xdr:sp macro="" textlink="">
      <xdr:nvSpPr>
        <xdr:cNvPr id="629" name="テキスト ボックス 628"/>
        <xdr:cNvSpPr txBox="1"/>
      </xdr:nvSpPr>
      <xdr:spPr>
        <a:xfrm>
          <a:off x="13436111" y="1323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27,847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145479</xdr:rowOff>
    </xdr:from>
    <xdr:to>
      <xdr:col>18</xdr:col>
      <xdr:colOff>492125</xdr:colOff>
      <xdr:row>76</xdr:row>
      <xdr:rowOff>75629</xdr:rowOff>
    </xdr:to>
    <xdr:sp macro="" textlink="">
      <xdr:nvSpPr>
        <xdr:cNvPr id="630" name="円/楕円 629"/>
        <xdr:cNvSpPr/>
      </xdr:nvSpPr>
      <xdr:spPr>
        <a:xfrm>
          <a:off x="12763500" y="1300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66755</xdr:rowOff>
    </xdr:from>
    <xdr:ext cx="534377" cy="259045"/>
    <xdr:sp macro="" textlink="">
      <xdr:nvSpPr>
        <xdr:cNvPr id="631" name="テキスト ボックス 630"/>
        <xdr:cNvSpPr txBox="1"/>
      </xdr:nvSpPr>
      <xdr:spPr>
        <a:xfrm>
          <a:off x="12547111" y="1309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149016</xdr:rowOff>
    </xdr:from>
    <xdr:to>
      <xdr:col>23</xdr:col>
      <xdr:colOff>516889</xdr:colOff>
      <xdr:row>99</xdr:row>
      <xdr:rowOff>40639</xdr:rowOff>
    </xdr:to>
    <xdr:cxnSp macro="">
      <xdr:nvCxnSpPr>
        <xdr:cNvPr id="655" name="直線コネクタ 654"/>
        <xdr:cNvCxnSpPr/>
      </xdr:nvCxnSpPr>
      <xdr:spPr>
        <a:xfrm flipV="1">
          <a:off x="16317595" y="15579516"/>
          <a:ext cx="1269" cy="14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44466</xdr:rowOff>
    </xdr:from>
    <xdr:ext cx="378565" cy="259045"/>
    <xdr:sp macro="" textlink="">
      <xdr:nvSpPr>
        <xdr:cNvPr id="656" name="積立金最小値テキスト"/>
        <xdr:cNvSpPr txBox="1"/>
      </xdr:nvSpPr>
      <xdr:spPr>
        <a:xfrm>
          <a:off x="16370300" y="1701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99</xdr:row>
      <xdr:rowOff>40639</xdr:rowOff>
    </xdr:from>
    <xdr:to>
      <xdr:col>23</xdr:col>
      <xdr:colOff>606425</xdr:colOff>
      <xdr:row>99</xdr:row>
      <xdr:rowOff>40639</xdr:rowOff>
    </xdr:to>
    <xdr:cxnSp macro="">
      <xdr:nvCxnSpPr>
        <xdr:cNvPr id="657" name="直線コネクタ 656"/>
        <xdr:cNvCxnSpPr/>
      </xdr:nvCxnSpPr>
      <xdr:spPr>
        <a:xfrm>
          <a:off x="16230600" y="1701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95693</xdr:rowOff>
    </xdr:from>
    <xdr:ext cx="534377" cy="259045"/>
    <xdr:sp macro="" textlink="">
      <xdr:nvSpPr>
        <xdr:cNvPr id="658" name="積立金最大値テキスト"/>
        <xdr:cNvSpPr txBox="1"/>
      </xdr:nvSpPr>
      <xdr:spPr>
        <a:xfrm>
          <a:off x="16370300" y="153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75,511</a:t>
          </a:r>
          <a:endParaRPr kumimoji="1" lang="ja-JP" altLang="en-US" sz="1000" b="1">
            <a:latin typeface="ＭＳ Ｐゴシック"/>
          </a:endParaRPr>
        </a:p>
      </xdr:txBody>
    </xdr:sp>
    <xdr:clientData/>
  </xdr:oneCellAnchor>
  <xdr:twoCellAnchor>
    <xdr:from>
      <xdr:col>23</xdr:col>
      <xdr:colOff>428625</xdr:colOff>
      <xdr:row>90</xdr:row>
      <xdr:rowOff>149016</xdr:rowOff>
    </xdr:from>
    <xdr:to>
      <xdr:col>23</xdr:col>
      <xdr:colOff>606425</xdr:colOff>
      <xdr:row>90</xdr:row>
      <xdr:rowOff>149016</xdr:rowOff>
    </xdr:to>
    <xdr:cxnSp macro="">
      <xdr:nvCxnSpPr>
        <xdr:cNvPr id="659" name="直線コネクタ 658"/>
        <xdr:cNvCxnSpPr/>
      </xdr:nvCxnSpPr>
      <xdr:spPr>
        <a:xfrm>
          <a:off x="16230600" y="15579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116802</xdr:rowOff>
    </xdr:from>
    <xdr:to>
      <xdr:col>23</xdr:col>
      <xdr:colOff>517525</xdr:colOff>
      <xdr:row>98</xdr:row>
      <xdr:rowOff>120555</xdr:rowOff>
    </xdr:to>
    <xdr:cxnSp macro="">
      <xdr:nvCxnSpPr>
        <xdr:cNvPr id="660" name="直線コネクタ 659"/>
        <xdr:cNvCxnSpPr/>
      </xdr:nvCxnSpPr>
      <xdr:spPr>
        <a:xfrm>
          <a:off x="15481300" y="16918902"/>
          <a:ext cx="8382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99147</xdr:rowOff>
    </xdr:from>
    <xdr:ext cx="534377" cy="259045"/>
    <xdr:sp macro="" textlink="">
      <xdr:nvSpPr>
        <xdr:cNvPr id="661" name="積立金平均値テキスト"/>
        <xdr:cNvSpPr txBox="1"/>
      </xdr:nvSpPr>
      <xdr:spPr>
        <a:xfrm>
          <a:off x="16370300" y="1655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76270</xdr:rowOff>
    </xdr:from>
    <xdr:to>
      <xdr:col>23</xdr:col>
      <xdr:colOff>568325</xdr:colOff>
      <xdr:row>98</xdr:row>
      <xdr:rowOff>6420</xdr:rowOff>
    </xdr:to>
    <xdr:sp macro="" textlink="">
      <xdr:nvSpPr>
        <xdr:cNvPr id="662" name="フローチャート : 判断 661"/>
        <xdr:cNvSpPr/>
      </xdr:nvSpPr>
      <xdr:spPr>
        <a:xfrm>
          <a:off x="16268700" y="167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116802</xdr:rowOff>
    </xdr:from>
    <xdr:to>
      <xdr:col>22</xdr:col>
      <xdr:colOff>365125</xdr:colOff>
      <xdr:row>98</xdr:row>
      <xdr:rowOff>148140</xdr:rowOff>
    </xdr:to>
    <xdr:cxnSp macro="">
      <xdr:nvCxnSpPr>
        <xdr:cNvPr id="663" name="直線コネクタ 662"/>
        <xdr:cNvCxnSpPr/>
      </xdr:nvCxnSpPr>
      <xdr:spPr>
        <a:xfrm flipV="1">
          <a:off x="14592300" y="16918902"/>
          <a:ext cx="889000" cy="3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66802</xdr:rowOff>
    </xdr:from>
    <xdr:to>
      <xdr:col>22</xdr:col>
      <xdr:colOff>415925</xdr:colOff>
      <xdr:row>97</xdr:row>
      <xdr:rowOff>168402</xdr:rowOff>
    </xdr:to>
    <xdr:sp macro="" textlink="">
      <xdr:nvSpPr>
        <xdr:cNvPr id="664" name="フローチャート : 判断 663"/>
        <xdr:cNvSpPr/>
      </xdr:nvSpPr>
      <xdr:spPr>
        <a:xfrm>
          <a:off x="15430500" y="1669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13479</xdr:rowOff>
    </xdr:from>
    <xdr:ext cx="534377" cy="259045"/>
    <xdr:sp macro="" textlink="">
      <xdr:nvSpPr>
        <xdr:cNvPr id="665" name="テキスト ボックス 664"/>
        <xdr:cNvSpPr txBox="1"/>
      </xdr:nvSpPr>
      <xdr:spPr>
        <a:xfrm>
          <a:off x="15214111" y="1647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81693</xdr:rowOff>
    </xdr:from>
    <xdr:to>
      <xdr:col>21</xdr:col>
      <xdr:colOff>161925</xdr:colOff>
      <xdr:row>98</xdr:row>
      <xdr:rowOff>148140</xdr:rowOff>
    </xdr:to>
    <xdr:cxnSp macro="">
      <xdr:nvCxnSpPr>
        <xdr:cNvPr id="666" name="直線コネクタ 665"/>
        <xdr:cNvCxnSpPr/>
      </xdr:nvCxnSpPr>
      <xdr:spPr>
        <a:xfrm>
          <a:off x="13703300" y="16883793"/>
          <a:ext cx="889000" cy="6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80175</xdr:rowOff>
    </xdr:from>
    <xdr:to>
      <xdr:col>21</xdr:col>
      <xdr:colOff>212725</xdr:colOff>
      <xdr:row>98</xdr:row>
      <xdr:rowOff>10325</xdr:rowOff>
    </xdr:to>
    <xdr:sp macro="" textlink="">
      <xdr:nvSpPr>
        <xdr:cNvPr id="667" name="フローチャート : 判断 666"/>
        <xdr:cNvSpPr/>
      </xdr:nvSpPr>
      <xdr:spPr>
        <a:xfrm>
          <a:off x="14541500" y="167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26852</xdr:rowOff>
    </xdr:from>
    <xdr:ext cx="534377" cy="259045"/>
    <xdr:sp macro="" textlink="">
      <xdr:nvSpPr>
        <xdr:cNvPr id="668" name="テキスト ボックス 667"/>
        <xdr:cNvSpPr txBox="1"/>
      </xdr:nvSpPr>
      <xdr:spPr>
        <a:xfrm>
          <a:off x="14325111" y="1648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50375</xdr:rowOff>
    </xdr:from>
    <xdr:to>
      <xdr:col>19</xdr:col>
      <xdr:colOff>644525</xdr:colOff>
      <xdr:row>98</xdr:row>
      <xdr:rowOff>81693</xdr:rowOff>
    </xdr:to>
    <xdr:cxnSp macro="">
      <xdr:nvCxnSpPr>
        <xdr:cNvPr id="669" name="直線コネクタ 668"/>
        <xdr:cNvCxnSpPr/>
      </xdr:nvCxnSpPr>
      <xdr:spPr>
        <a:xfrm>
          <a:off x="12814300" y="16852475"/>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135458</xdr:rowOff>
    </xdr:from>
    <xdr:to>
      <xdr:col>20</xdr:col>
      <xdr:colOff>9525</xdr:colOff>
      <xdr:row>98</xdr:row>
      <xdr:rowOff>65608</xdr:rowOff>
    </xdr:to>
    <xdr:sp macro="" textlink="">
      <xdr:nvSpPr>
        <xdr:cNvPr id="670" name="フローチャート : 判断 669"/>
        <xdr:cNvSpPr/>
      </xdr:nvSpPr>
      <xdr:spPr>
        <a:xfrm>
          <a:off x="13652500" y="1676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82135</xdr:rowOff>
    </xdr:from>
    <xdr:ext cx="534377" cy="259045"/>
    <xdr:sp macro="" textlink="">
      <xdr:nvSpPr>
        <xdr:cNvPr id="671" name="テキスト ボックス 670"/>
        <xdr:cNvSpPr txBox="1"/>
      </xdr:nvSpPr>
      <xdr:spPr>
        <a:xfrm>
          <a:off x="13436111" y="1654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142145</xdr:rowOff>
    </xdr:from>
    <xdr:to>
      <xdr:col>18</xdr:col>
      <xdr:colOff>492125</xdr:colOff>
      <xdr:row>98</xdr:row>
      <xdr:rowOff>72295</xdr:rowOff>
    </xdr:to>
    <xdr:sp macro="" textlink="">
      <xdr:nvSpPr>
        <xdr:cNvPr id="672" name="フローチャート : 判断 671"/>
        <xdr:cNvSpPr/>
      </xdr:nvSpPr>
      <xdr:spPr>
        <a:xfrm>
          <a:off x="12763500" y="167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88822</xdr:rowOff>
    </xdr:from>
    <xdr:ext cx="534377" cy="259045"/>
    <xdr:sp macro="" textlink="">
      <xdr:nvSpPr>
        <xdr:cNvPr id="673" name="テキスト ボックス 672"/>
        <xdr:cNvSpPr txBox="1"/>
      </xdr:nvSpPr>
      <xdr:spPr>
        <a:xfrm>
          <a:off x="12547111" y="1654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69755</xdr:rowOff>
    </xdr:from>
    <xdr:to>
      <xdr:col>23</xdr:col>
      <xdr:colOff>568325</xdr:colOff>
      <xdr:row>98</xdr:row>
      <xdr:rowOff>171355</xdr:rowOff>
    </xdr:to>
    <xdr:sp macro="" textlink="">
      <xdr:nvSpPr>
        <xdr:cNvPr id="679" name="円/楕円 678"/>
        <xdr:cNvSpPr/>
      </xdr:nvSpPr>
      <xdr:spPr>
        <a:xfrm>
          <a:off x="16268700" y="168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156132</xdr:rowOff>
    </xdr:from>
    <xdr:ext cx="469744" cy="259045"/>
    <xdr:sp macro="" textlink="">
      <xdr:nvSpPr>
        <xdr:cNvPr id="680" name="積立金該当値テキスト"/>
        <xdr:cNvSpPr txBox="1"/>
      </xdr:nvSpPr>
      <xdr:spPr>
        <a:xfrm>
          <a:off x="16370300" y="1678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66002</xdr:rowOff>
    </xdr:from>
    <xdr:to>
      <xdr:col>22</xdr:col>
      <xdr:colOff>415925</xdr:colOff>
      <xdr:row>98</xdr:row>
      <xdr:rowOff>167602</xdr:rowOff>
    </xdr:to>
    <xdr:sp macro="" textlink="">
      <xdr:nvSpPr>
        <xdr:cNvPr id="681" name="円/楕円 680"/>
        <xdr:cNvSpPr/>
      </xdr:nvSpPr>
      <xdr:spPr>
        <a:xfrm>
          <a:off x="15430500" y="1686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158729</xdr:rowOff>
    </xdr:from>
    <xdr:ext cx="469744" cy="259045"/>
    <xdr:sp macro="" textlink="">
      <xdr:nvSpPr>
        <xdr:cNvPr id="682" name="テキスト ボックス 681"/>
        <xdr:cNvSpPr txBox="1"/>
      </xdr:nvSpPr>
      <xdr:spPr>
        <a:xfrm>
          <a:off x="15246427" y="1696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97340</xdr:rowOff>
    </xdr:from>
    <xdr:to>
      <xdr:col>21</xdr:col>
      <xdr:colOff>212725</xdr:colOff>
      <xdr:row>99</xdr:row>
      <xdr:rowOff>27490</xdr:rowOff>
    </xdr:to>
    <xdr:sp macro="" textlink="">
      <xdr:nvSpPr>
        <xdr:cNvPr id="683" name="円/楕円 682"/>
        <xdr:cNvSpPr/>
      </xdr:nvSpPr>
      <xdr:spPr>
        <a:xfrm>
          <a:off x="14541500" y="1689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18617</xdr:rowOff>
    </xdr:from>
    <xdr:ext cx="469744" cy="259045"/>
    <xdr:sp macro="" textlink="">
      <xdr:nvSpPr>
        <xdr:cNvPr id="684" name="テキスト ボックス 683"/>
        <xdr:cNvSpPr txBox="1"/>
      </xdr:nvSpPr>
      <xdr:spPr>
        <a:xfrm>
          <a:off x="14357427" y="1699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30893</xdr:rowOff>
    </xdr:from>
    <xdr:to>
      <xdr:col>20</xdr:col>
      <xdr:colOff>9525</xdr:colOff>
      <xdr:row>98</xdr:row>
      <xdr:rowOff>132493</xdr:rowOff>
    </xdr:to>
    <xdr:sp macro="" textlink="">
      <xdr:nvSpPr>
        <xdr:cNvPr id="685" name="円/楕円 684"/>
        <xdr:cNvSpPr/>
      </xdr:nvSpPr>
      <xdr:spPr>
        <a:xfrm>
          <a:off x="13652500" y="1683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123620</xdr:rowOff>
    </xdr:from>
    <xdr:ext cx="469744" cy="259045"/>
    <xdr:sp macro="" textlink="">
      <xdr:nvSpPr>
        <xdr:cNvPr id="686" name="テキスト ボックス 685"/>
        <xdr:cNvSpPr txBox="1"/>
      </xdr:nvSpPr>
      <xdr:spPr>
        <a:xfrm>
          <a:off x="13468427" y="16925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171025</xdr:rowOff>
    </xdr:from>
    <xdr:to>
      <xdr:col>18</xdr:col>
      <xdr:colOff>492125</xdr:colOff>
      <xdr:row>98</xdr:row>
      <xdr:rowOff>101175</xdr:rowOff>
    </xdr:to>
    <xdr:sp macro="" textlink="">
      <xdr:nvSpPr>
        <xdr:cNvPr id="687" name="円/楕円 686"/>
        <xdr:cNvSpPr/>
      </xdr:nvSpPr>
      <xdr:spPr>
        <a:xfrm>
          <a:off x="12763500" y="1680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92302</xdr:rowOff>
    </xdr:from>
    <xdr:ext cx="469744" cy="259045"/>
    <xdr:sp macro="" textlink="">
      <xdr:nvSpPr>
        <xdr:cNvPr id="688" name="テキスト ボックス 687"/>
        <xdr:cNvSpPr txBox="1"/>
      </xdr:nvSpPr>
      <xdr:spPr>
        <a:xfrm>
          <a:off x="12579427" y="1689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20175</xdr:rowOff>
    </xdr:from>
    <xdr:to>
      <xdr:col>32</xdr:col>
      <xdr:colOff>186689</xdr:colOff>
      <xdr:row>39</xdr:row>
      <xdr:rowOff>98878</xdr:rowOff>
    </xdr:to>
    <xdr:cxnSp macro="">
      <xdr:nvCxnSpPr>
        <xdr:cNvPr id="714" name="直線コネクタ 713"/>
        <xdr:cNvCxnSpPr/>
      </xdr:nvCxnSpPr>
      <xdr:spPr>
        <a:xfrm flipV="1">
          <a:off x="22159595" y="5335125"/>
          <a:ext cx="1269" cy="145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138302</xdr:rowOff>
    </xdr:from>
    <xdr:ext cx="469744" cy="259045"/>
    <xdr:sp macro="" textlink="">
      <xdr:nvSpPr>
        <xdr:cNvPr id="717" name="投資及び出資金最大値テキスト"/>
        <xdr:cNvSpPr txBox="1"/>
      </xdr:nvSpPr>
      <xdr:spPr>
        <a:xfrm>
          <a:off x="22212300" y="51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8,882</a:t>
          </a:r>
          <a:endParaRPr kumimoji="1" lang="ja-JP" altLang="en-US" sz="1000" b="1">
            <a:latin typeface="ＭＳ Ｐゴシック"/>
          </a:endParaRPr>
        </a:p>
      </xdr:txBody>
    </xdr:sp>
    <xdr:clientData/>
  </xdr:oneCellAnchor>
  <xdr:twoCellAnchor>
    <xdr:from>
      <xdr:col>32</xdr:col>
      <xdr:colOff>98425</xdr:colOff>
      <xdr:row>31</xdr:row>
      <xdr:rowOff>20175</xdr:rowOff>
    </xdr:from>
    <xdr:to>
      <xdr:col>32</xdr:col>
      <xdr:colOff>276225</xdr:colOff>
      <xdr:row>31</xdr:row>
      <xdr:rowOff>20175</xdr:rowOff>
    </xdr:to>
    <xdr:cxnSp macro="">
      <xdr:nvCxnSpPr>
        <xdr:cNvPr id="718" name="直線コネクタ 717"/>
        <xdr:cNvCxnSpPr/>
      </xdr:nvCxnSpPr>
      <xdr:spPr>
        <a:xfrm>
          <a:off x="22072600" y="533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98715</xdr:rowOff>
    </xdr:from>
    <xdr:to>
      <xdr:col>32</xdr:col>
      <xdr:colOff>187325</xdr:colOff>
      <xdr:row>39</xdr:row>
      <xdr:rowOff>98715</xdr:rowOff>
    </xdr:to>
    <xdr:cxnSp macro="">
      <xdr:nvCxnSpPr>
        <xdr:cNvPr id="719" name="直線コネクタ 718"/>
        <xdr:cNvCxnSpPr/>
      </xdr:nvCxnSpPr>
      <xdr:spPr>
        <a:xfrm>
          <a:off x="21323300" y="67852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114063</xdr:rowOff>
    </xdr:from>
    <xdr:ext cx="378565" cy="259045"/>
    <xdr:sp macro="" textlink="">
      <xdr:nvSpPr>
        <xdr:cNvPr id="720" name="投資及び出資金平均値テキスト"/>
        <xdr:cNvSpPr txBox="1"/>
      </xdr:nvSpPr>
      <xdr:spPr>
        <a:xfrm>
          <a:off x="22212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91186</xdr:rowOff>
    </xdr:from>
    <xdr:to>
      <xdr:col>32</xdr:col>
      <xdr:colOff>238125</xdr:colOff>
      <xdr:row>39</xdr:row>
      <xdr:rowOff>21336</xdr:rowOff>
    </xdr:to>
    <xdr:sp macro="" textlink="">
      <xdr:nvSpPr>
        <xdr:cNvPr id="721" name="フローチャート : 判断 720"/>
        <xdr:cNvSpPr/>
      </xdr:nvSpPr>
      <xdr:spPr>
        <a:xfrm>
          <a:off x="22110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98715</xdr:rowOff>
    </xdr:from>
    <xdr:to>
      <xdr:col>31</xdr:col>
      <xdr:colOff>34925</xdr:colOff>
      <xdr:row>39</xdr:row>
      <xdr:rowOff>98715</xdr:rowOff>
    </xdr:to>
    <xdr:cxnSp macro="">
      <xdr:nvCxnSpPr>
        <xdr:cNvPr id="722" name="直線コネクタ 721"/>
        <xdr:cNvCxnSpPr/>
      </xdr:nvCxnSpPr>
      <xdr:spPr>
        <a:xfrm>
          <a:off x="20434300" y="67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77960</xdr:rowOff>
    </xdr:from>
    <xdr:to>
      <xdr:col>31</xdr:col>
      <xdr:colOff>85725</xdr:colOff>
      <xdr:row>39</xdr:row>
      <xdr:rowOff>8110</xdr:rowOff>
    </xdr:to>
    <xdr:sp macro="" textlink="">
      <xdr:nvSpPr>
        <xdr:cNvPr id="723" name="フローチャート : 判断 722"/>
        <xdr:cNvSpPr/>
      </xdr:nvSpPr>
      <xdr:spPr>
        <a:xfrm>
          <a:off x="21272500" y="659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24637</xdr:rowOff>
    </xdr:from>
    <xdr:ext cx="378565" cy="259045"/>
    <xdr:sp macro="" textlink="">
      <xdr:nvSpPr>
        <xdr:cNvPr id="724" name="テキスト ボックス 723"/>
        <xdr:cNvSpPr txBox="1"/>
      </xdr:nvSpPr>
      <xdr:spPr>
        <a:xfrm>
          <a:off x="21134017" y="6368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98715</xdr:rowOff>
    </xdr:from>
    <xdr:to>
      <xdr:col>29</xdr:col>
      <xdr:colOff>517525</xdr:colOff>
      <xdr:row>39</xdr:row>
      <xdr:rowOff>98715</xdr:rowOff>
    </xdr:to>
    <xdr:cxnSp macro="">
      <xdr:nvCxnSpPr>
        <xdr:cNvPr id="725" name="直線コネクタ 724"/>
        <xdr:cNvCxnSpPr/>
      </xdr:nvCxnSpPr>
      <xdr:spPr>
        <a:xfrm>
          <a:off x="19545300" y="67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114536</xdr:rowOff>
    </xdr:from>
    <xdr:to>
      <xdr:col>29</xdr:col>
      <xdr:colOff>568325</xdr:colOff>
      <xdr:row>39</xdr:row>
      <xdr:rowOff>44686</xdr:rowOff>
    </xdr:to>
    <xdr:sp macro="" textlink="">
      <xdr:nvSpPr>
        <xdr:cNvPr id="726" name="フローチャート : 判断 725"/>
        <xdr:cNvSpPr/>
      </xdr:nvSpPr>
      <xdr:spPr>
        <a:xfrm>
          <a:off x="20383500" y="66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61213</xdr:rowOff>
    </xdr:from>
    <xdr:ext cx="378565" cy="259045"/>
    <xdr:sp macro="" textlink="">
      <xdr:nvSpPr>
        <xdr:cNvPr id="727" name="テキスト ボックス 726"/>
        <xdr:cNvSpPr txBox="1"/>
      </xdr:nvSpPr>
      <xdr:spPr>
        <a:xfrm>
          <a:off x="20245017" y="6404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98715</xdr:rowOff>
    </xdr:from>
    <xdr:to>
      <xdr:col>28</xdr:col>
      <xdr:colOff>314325</xdr:colOff>
      <xdr:row>39</xdr:row>
      <xdr:rowOff>98715</xdr:rowOff>
    </xdr:to>
    <xdr:cxnSp macro="">
      <xdr:nvCxnSpPr>
        <xdr:cNvPr id="728" name="直線コネクタ 727"/>
        <xdr:cNvCxnSpPr/>
      </xdr:nvCxnSpPr>
      <xdr:spPr>
        <a:xfrm>
          <a:off x="18656300" y="67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104249</xdr:rowOff>
    </xdr:from>
    <xdr:to>
      <xdr:col>28</xdr:col>
      <xdr:colOff>365125</xdr:colOff>
      <xdr:row>39</xdr:row>
      <xdr:rowOff>34399</xdr:rowOff>
    </xdr:to>
    <xdr:sp macro="" textlink="">
      <xdr:nvSpPr>
        <xdr:cNvPr id="729" name="フローチャート : 判断 728"/>
        <xdr:cNvSpPr/>
      </xdr:nvSpPr>
      <xdr:spPr>
        <a:xfrm>
          <a:off x="19494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50926</xdr:rowOff>
    </xdr:from>
    <xdr:ext cx="378565" cy="259045"/>
    <xdr:sp macro="" textlink="">
      <xdr:nvSpPr>
        <xdr:cNvPr id="730" name="テキスト ボックス 729"/>
        <xdr:cNvSpPr txBox="1"/>
      </xdr:nvSpPr>
      <xdr:spPr>
        <a:xfrm>
          <a:off x="19356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125313</xdr:rowOff>
    </xdr:from>
    <xdr:to>
      <xdr:col>27</xdr:col>
      <xdr:colOff>161925</xdr:colOff>
      <xdr:row>39</xdr:row>
      <xdr:rowOff>55463</xdr:rowOff>
    </xdr:to>
    <xdr:sp macro="" textlink="">
      <xdr:nvSpPr>
        <xdr:cNvPr id="731" name="フローチャート : 判断 730"/>
        <xdr:cNvSpPr/>
      </xdr:nvSpPr>
      <xdr:spPr>
        <a:xfrm>
          <a:off x="18605500" y="664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71990</xdr:rowOff>
    </xdr:from>
    <xdr:ext cx="378565" cy="259045"/>
    <xdr:sp macro="" textlink="">
      <xdr:nvSpPr>
        <xdr:cNvPr id="732" name="テキスト ボックス 731"/>
        <xdr:cNvSpPr txBox="1"/>
      </xdr:nvSpPr>
      <xdr:spPr>
        <a:xfrm>
          <a:off x="18467017" y="6415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47915</xdr:rowOff>
    </xdr:from>
    <xdr:to>
      <xdr:col>32</xdr:col>
      <xdr:colOff>238125</xdr:colOff>
      <xdr:row>39</xdr:row>
      <xdr:rowOff>149515</xdr:rowOff>
    </xdr:to>
    <xdr:sp macro="" textlink="">
      <xdr:nvSpPr>
        <xdr:cNvPr id="738" name="円/楕円 737"/>
        <xdr:cNvSpPr/>
      </xdr:nvSpPr>
      <xdr:spPr>
        <a:xfrm>
          <a:off x="221107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134292</xdr:rowOff>
    </xdr:from>
    <xdr:ext cx="249299" cy="259045"/>
    <xdr:sp macro="" textlink="">
      <xdr:nvSpPr>
        <xdr:cNvPr id="739" name="投資及び出資金該当値テキスト"/>
        <xdr:cNvSpPr txBox="1"/>
      </xdr:nvSpPr>
      <xdr:spPr>
        <a:xfrm>
          <a:off x="22212300" y="66493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47915</xdr:rowOff>
    </xdr:from>
    <xdr:to>
      <xdr:col>31</xdr:col>
      <xdr:colOff>85725</xdr:colOff>
      <xdr:row>39</xdr:row>
      <xdr:rowOff>149515</xdr:rowOff>
    </xdr:to>
    <xdr:sp macro="" textlink="">
      <xdr:nvSpPr>
        <xdr:cNvPr id="740" name="円/楕円 739"/>
        <xdr:cNvSpPr/>
      </xdr:nvSpPr>
      <xdr:spPr>
        <a:xfrm>
          <a:off x="21272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140642</xdr:rowOff>
    </xdr:from>
    <xdr:ext cx="249299" cy="259045"/>
    <xdr:sp macro="" textlink="">
      <xdr:nvSpPr>
        <xdr:cNvPr id="741" name="テキスト ボックス 740"/>
        <xdr:cNvSpPr txBox="1"/>
      </xdr:nvSpPr>
      <xdr:spPr>
        <a:xfrm>
          <a:off x="21198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47915</xdr:rowOff>
    </xdr:from>
    <xdr:to>
      <xdr:col>29</xdr:col>
      <xdr:colOff>568325</xdr:colOff>
      <xdr:row>39</xdr:row>
      <xdr:rowOff>149515</xdr:rowOff>
    </xdr:to>
    <xdr:sp macro="" textlink="">
      <xdr:nvSpPr>
        <xdr:cNvPr id="742" name="円/楕円 741"/>
        <xdr:cNvSpPr/>
      </xdr:nvSpPr>
      <xdr:spPr>
        <a:xfrm>
          <a:off x="20383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140642</xdr:rowOff>
    </xdr:from>
    <xdr:ext cx="249299" cy="259045"/>
    <xdr:sp macro="" textlink="">
      <xdr:nvSpPr>
        <xdr:cNvPr id="743" name="テキスト ボックス 742"/>
        <xdr:cNvSpPr txBox="1"/>
      </xdr:nvSpPr>
      <xdr:spPr>
        <a:xfrm>
          <a:off x="20309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47915</xdr:rowOff>
    </xdr:from>
    <xdr:to>
      <xdr:col>28</xdr:col>
      <xdr:colOff>365125</xdr:colOff>
      <xdr:row>39</xdr:row>
      <xdr:rowOff>149515</xdr:rowOff>
    </xdr:to>
    <xdr:sp macro="" textlink="">
      <xdr:nvSpPr>
        <xdr:cNvPr id="744" name="円/楕円 743"/>
        <xdr:cNvSpPr/>
      </xdr:nvSpPr>
      <xdr:spPr>
        <a:xfrm>
          <a:off x="19494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140642</xdr:rowOff>
    </xdr:from>
    <xdr:ext cx="249299" cy="259045"/>
    <xdr:sp macro="" textlink="">
      <xdr:nvSpPr>
        <xdr:cNvPr id="745" name="テキスト ボックス 744"/>
        <xdr:cNvSpPr txBox="1"/>
      </xdr:nvSpPr>
      <xdr:spPr>
        <a:xfrm>
          <a:off x="19420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47915</xdr:rowOff>
    </xdr:from>
    <xdr:to>
      <xdr:col>27</xdr:col>
      <xdr:colOff>161925</xdr:colOff>
      <xdr:row>39</xdr:row>
      <xdr:rowOff>149515</xdr:rowOff>
    </xdr:to>
    <xdr:sp macro="" textlink="">
      <xdr:nvSpPr>
        <xdr:cNvPr id="746" name="円/楕円 745"/>
        <xdr:cNvSpPr/>
      </xdr:nvSpPr>
      <xdr:spPr>
        <a:xfrm>
          <a:off x="18605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140642</xdr:rowOff>
    </xdr:from>
    <xdr:ext cx="249299" cy="259045"/>
    <xdr:sp macro="" textlink="">
      <xdr:nvSpPr>
        <xdr:cNvPr id="747" name="テキスト ボックス 746"/>
        <xdr:cNvSpPr txBox="1"/>
      </xdr:nvSpPr>
      <xdr:spPr>
        <a:xfrm>
          <a:off x="18531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46065</xdr:rowOff>
    </xdr:from>
    <xdr:to>
      <xdr:col>32</xdr:col>
      <xdr:colOff>186689</xdr:colOff>
      <xdr:row>58</xdr:row>
      <xdr:rowOff>139700</xdr:rowOff>
    </xdr:to>
    <xdr:cxnSp macro="">
      <xdr:nvCxnSpPr>
        <xdr:cNvPr id="769" name="直線コネクタ 768"/>
        <xdr:cNvCxnSpPr/>
      </xdr:nvCxnSpPr>
      <xdr:spPr>
        <a:xfrm flipV="1">
          <a:off x="22159595" y="8961465"/>
          <a:ext cx="1269" cy="11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164192</xdr:rowOff>
    </xdr:from>
    <xdr:ext cx="534377" cy="259045"/>
    <xdr:sp macro="" textlink="">
      <xdr:nvSpPr>
        <xdr:cNvPr id="772" name="貸付金最大値テキスト"/>
        <xdr:cNvSpPr txBox="1"/>
      </xdr:nvSpPr>
      <xdr:spPr>
        <a:xfrm>
          <a:off x="22212300" y="87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24,548</a:t>
          </a:r>
          <a:endParaRPr kumimoji="1" lang="ja-JP" altLang="en-US" sz="1000" b="1">
            <a:latin typeface="ＭＳ Ｐゴシック"/>
          </a:endParaRPr>
        </a:p>
      </xdr:txBody>
    </xdr:sp>
    <xdr:clientData/>
  </xdr:oneCellAnchor>
  <xdr:twoCellAnchor>
    <xdr:from>
      <xdr:col>32</xdr:col>
      <xdr:colOff>98425</xdr:colOff>
      <xdr:row>52</xdr:row>
      <xdr:rowOff>46065</xdr:rowOff>
    </xdr:from>
    <xdr:to>
      <xdr:col>32</xdr:col>
      <xdr:colOff>276225</xdr:colOff>
      <xdr:row>52</xdr:row>
      <xdr:rowOff>46065</xdr:rowOff>
    </xdr:to>
    <xdr:cxnSp macro="">
      <xdr:nvCxnSpPr>
        <xdr:cNvPr id="773" name="直線コネクタ 772"/>
        <xdr:cNvCxnSpPr/>
      </xdr:nvCxnSpPr>
      <xdr:spPr>
        <a:xfrm>
          <a:off x="22072600" y="896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4" name="直線コネクタ 77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160834</xdr:rowOff>
    </xdr:from>
    <xdr:ext cx="469744" cy="259045"/>
    <xdr:sp macro="" textlink="">
      <xdr:nvSpPr>
        <xdr:cNvPr id="775" name="貸付金平均値テキスト"/>
        <xdr:cNvSpPr txBox="1"/>
      </xdr:nvSpPr>
      <xdr:spPr>
        <a:xfrm>
          <a:off x="22212300" y="9762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137957</xdr:rowOff>
    </xdr:from>
    <xdr:to>
      <xdr:col>32</xdr:col>
      <xdr:colOff>238125</xdr:colOff>
      <xdr:row>58</xdr:row>
      <xdr:rowOff>68107</xdr:rowOff>
    </xdr:to>
    <xdr:sp macro="" textlink="">
      <xdr:nvSpPr>
        <xdr:cNvPr id="776" name="フローチャート : 判断 775"/>
        <xdr:cNvSpPr/>
      </xdr:nvSpPr>
      <xdr:spPr>
        <a:xfrm>
          <a:off x="221107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7" name="直線コネクタ 77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97861</xdr:rowOff>
    </xdr:from>
    <xdr:to>
      <xdr:col>31</xdr:col>
      <xdr:colOff>85725</xdr:colOff>
      <xdr:row>58</xdr:row>
      <xdr:rowOff>28011</xdr:rowOff>
    </xdr:to>
    <xdr:sp macro="" textlink="">
      <xdr:nvSpPr>
        <xdr:cNvPr id="778" name="フローチャート : 判断 777"/>
        <xdr:cNvSpPr/>
      </xdr:nvSpPr>
      <xdr:spPr>
        <a:xfrm>
          <a:off x="21272500" y="98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44538</xdr:rowOff>
    </xdr:from>
    <xdr:ext cx="469744" cy="259045"/>
    <xdr:sp macro="" textlink="">
      <xdr:nvSpPr>
        <xdr:cNvPr id="779" name="テキスト ボックス 778"/>
        <xdr:cNvSpPr txBox="1"/>
      </xdr:nvSpPr>
      <xdr:spPr>
        <a:xfrm>
          <a:off x="21088427" y="964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80" name="直線コネクタ 77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40803</xdr:rowOff>
    </xdr:from>
    <xdr:to>
      <xdr:col>29</xdr:col>
      <xdr:colOff>568325</xdr:colOff>
      <xdr:row>57</xdr:row>
      <xdr:rowOff>142403</xdr:rowOff>
    </xdr:to>
    <xdr:sp macro="" textlink="">
      <xdr:nvSpPr>
        <xdr:cNvPr id="781" name="フローチャート : 判断 780"/>
        <xdr:cNvSpPr/>
      </xdr:nvSpPr>
      <xdr:spPr>
        <a:xfrm>
          <a:off x="20383500" y="981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158930</xdr:rowOff>
    </xdr:from>
    <xdr:ext cx="469744" cy="259045"/>
    <xdr:sp macro="" textlink="">
      <xdr:nvSpPr>
        <xdr:cNvPr id="782" name="テキスト ボックス 781"/>
        <xdr:cNvSpPr txBox="1"/>
      </xdr:nvSpPr>
      <xdr:spPr>
        <a:xfrm>
          <a:off x="20199427" y="958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3" name="直線コネクタ 78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77013</xdr:rowOff>
    </xdr:from>
    <xdr:to>
      <xdr:col>28</xdr:col>
      <xdr:colOff>365125</xdr:colOff>
      <xdr:row>58</xdr:row>
      <xdr:rowOff>7163</xdr:rowOff>
    </xdr:to>
    <xdr:sp macro="" textlink="">
      <xdr:nvSpPr>
        <xdr:cNvPr id="784" name="フローチャート : 判断 783"/>
        <xdr:cNvSpPr/>
      </xdr:nvSpPr>
      <xdr:spPr>
        <a:xfrm>
          <a:off x="19494500" y="984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23690</xdr:rowOff>
    </xdr:from>
    <xdr:ext cx="469744" cy="259045"/>
    <xdr:sp macro="" textlink="">
      <xdr:nvSpPr>
        <xdr:cNvPr id="785" name="テキスト ボックス 784"/>
        <xdr:cNvSpPr txBox="1"/>
      </xdr:nvSpPr>
      <xdr:spPr>
        <a:xfrm>
          <a:off x="19310427" y="962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97679</xdr:rowOff>
    </xdr:from>
    <xdr:to>
      <xdr:col>27</xdr:col>
      <xdr:colOff>161925</xdr:colOff>
      <xdr:row>58</xdr:row>
      <xdr:rowOff>27829</xdr:rowOff>
    </xdr:to>
    <xdr:sp macro="" textlink="">
      <xdr:nvSpPr>
        <xdr:cNvPr id="786" name="フローチャート : 判断 785"/>
        <xdr:cNvSpPr/>
      </xdr:nvSpPr>
      <xdr:spPr>
        <a:xfrm>
          <a:off x="18605500" y="987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44356</xdr:rowOff>
    </xdr:from>
    <xdr:ext cx="469744" cy="259045"/>
    <xdr:sp macro="" textlink="">
      <xdr:nvSpPr>
        <xdr:cNvPr id="787" name="テキスト ボックス 786"/>
        <xdr:cNvSpPr txBox="1"/>
      </xdr:nvSpPr>
      <xdr:spPr>
        <a:xfrm>
          <a:off x="18421427" y="964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3" name="円/楕円 79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5" name="円/楕円 79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6" name="テキスト ボックス 79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7" name="円/楕円 79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8" name="テキスト ボックス 79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9" name="円/楕円 79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0" name="テキスト ボックス 79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1" name="円/楕円 80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2" name="テキスト ボックス 80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133680</xdr:rowOff>
    </xdr:from>
    <xdr:to>
      <xdr:col>32</xdr:col>
      <xdr:colOff>186689</xdr:colOff>
      <xdr:row>78</xdr:row>
      <xdr:rowOff>96495</xdr:rowOff>
    </xdr:to>
    <xdr:cxnSp macro="">
      <xdr:nvCxnSpPr>
        <xdr:cNvPr id="827" name="直線コネクタ 826"/>
        <xdr:cNvCxnSpPr/>
      </xdr:nvCxnSpPr>
      <xdr:spPr>
        <a:xfrm flipV="1">
          <a:off x="22159595" y="12306630"/>
          <a:ext cx="1269" cy="116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100322</xdr:rowOff>
    </xdr:from>
    <xdr:ext cx="534377" cy="259045"/>
    <xdr:sp macro="" textlink="">
      <xdr:nvSpPr>
        <xdr:cNvPr id="828" name="繰出金最小値テキスト"/>
        <xdr:cNvSpPr txBox="1"/>
      </xdr:nvSpPr>
      <xdr:spPr>
        <a:xfrm>
          <a:off x="22212300" y="134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32</xdr:col>
      <xdr:colOff>98425</xdr:colOff>
      <xdr:row>78</xdr:row>
      <xdr:rowOff>96495</xdr:rowOff>
    </xdr:from>
    <xdr:to>
      <xdr:col>32</xdr:col>
      <xdr:colOff>276225</xdr:colOff>
      <xdr:row>78</xdr:row>
      <xdr:rowOff>96495</xdr:rowOff>
    </xdr:to>
    <xdr:cxnSp macro="">
      <xdr:nvCxnSpPr>
        <xdr:cNvPr id="829" name="直線コネクタ 828"/>
        <xdr:cNvCxnSpPr/>
      </xdr:nvCxnSpPr>
      <xdr:spPr>
        <a:xfrm>
          <a:off x="22072600" y="1346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80357</xdr:rowOff>
    </xdr:from>
    <xdr:ext cx="534377" cy="259045"/>
    <xdr:sp macro="" textlink="">
      <xdr:nvSpPr>
        <xdr:cNvPr id="830" name="繰出金最大値テキスト"/>
        <xdr:cNvSpPr txBox="1"/>
      </xdr:nvSpPr>
      <xdr:spPr>
        <a:xfrm>
          <a:off x="22212300" y="12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87,316</a:t>
          </a:r>
          <a:endParaRPr kumimoji="1" lang="ja-JP" altLang="en-US" sz="1000" b="1">
            <a:latin typeface="ＭＳ Ｐゴシック"/>
          </a:endParaRPr>
        </a:p>
      </xdr:txBody>
    </xdr:sp>
    <xdr:clientData/>
  </xdr:oneCellAnchor>
  <xdr:twoCellAnchor>
    <xdr:from>
      <xdr:col>32</xdr:col>
      <xdr:colOff>98425</xdr:colOff>
      <xdr:row>71</xdr:row>
      <xdr:rowOff>133680</xdr:rowOff>
    </xdr:from>
    <xdr:to>
      <xdr:col>32</xdr:col>
      <xdr:colOff>276225</xdr:colOff>
      <xdr:row>71</xdr:row>
      <xdr:rowOff>133680</xdr:rowOff>
    </xdr:to>
    <xdr:cxnSp macro="">
      <xdr:nvCxnSpPr>
        <xdr:cNvPr id="831" name="直線コネクタ 830"/>
        <xdr:cNvCxnSpPr/>
      </xdr:nvCxnSpPr>
      <xdr:spPr>
        <a:xfrm>
          <a:off x="22072600" y="1230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90684</xdr:rowOff>
    </xdr:from>
    <xdr:to>
      <xdr:col>32</xdr:col>
      <xdr:colOff>187325</xdr:colOff>
      <xdr:row>76</xdr:row>
      <xdr:rowOff>136843</xdr:rowOff>
    </xdr:to>
    <xdr:cxnSp macro="">
      <xdr:nvCxnSpPr>
        <xdr:cNvPr id="832" name="直線コネクタ 831"/>
        <xdr:cNvCxnSpPr/>
      </xdr:nvCxnSpPr>
      <xdr:spPr>
        <a:xfrm flipV="1">
          <a:off x="21323300" y="13120884"/>
          <a:ext cx="838200" cy="4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24871</xdr:rowOff>
    </xdr:from>
    <xdr:ext cx="534377" cy="259045"/>
    <xdr:sp macro="" textlink="">
      <xdr:nvSpPr>
        <xdr:cNvPr id="833" name="繰出金平均値テキスト"/>
        <xdr:cNvSpPr txBox="1"/>
      </xdr:nvSpPr>
      <xdr:spPr>
        <a:xfrm>
          <a:off x="22212300" y="128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1994</xdr:rowOff>
    </xdr:from>
    <xdr:to>
      <xdr:col>32</xdr:col>
      <xdr:colOff>238125</xdr:colOff>
      <xdr:row>76</xdr:row>
      <xdr:rowOff>103594</xdr:rowOff>
    </xdr:to>
    <xdr:sp macro="" textlink="">
      <xdr:nvSpPr>
        <xdr:cNvPr id="834" name="フローチャート : 判断 833"/>
        <xdr:cNvSpPr/>
      </xdr:nvSpPr>
      <xdr:spPr>
        <a:xfrm>
          <a:off x="221107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136843</xdr:rowOff>
    </xdr:from>
    <xdr:to>
      <xdr:col>31</xdr:col>
      <xdr:colOff>34925</xdr:colOff>
      <xdr:row>77</xdr:row>
      <xdr:rowOff>48813</xdr:rowOff>
    </xdr:to>
    <xdr:cxnSp macro="">
      <xdr:nvCxnSpPr>
        <xdr:cNvPr id="835" name="直線コネクタ 834"/>
        <xdr:cNvCxnSpPr/>
      </xdr:nvCxnSpPr>
      <xdr:spPr>
        <a:xfrm flipV="1">
          <a:off x="20434300" y="13167043"/>
          <a:ext cx="889000" cy="8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61849</xdr:rowOff>
    </xdr:from>
    <xdr:to>
      <xdr:col>31</xdr:col>
      <xdr:colOff>85725</xdr:colOff>
      <xdr:row>76</xdr:row>
      <xdr:rowOff>163449</xdr:rowOff>
    </xdr:to>
    <xdr:sp macro="" textlink="">
      <xdr:nvSpPr>
        <xdr:cNvPr id="836" name="フローチャート : 判断 835"/>
        <xdr:cNvSpPr/>
      </xdr:nvSpPr>
      <xdr:spPr>
        <a:xfrm>
          <a:off x="21272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8526</xdr:rowOff>
    </xdr:from>
    <xdr:ext cx="534377" cy="259045"/>
    <xdr:sp macro="" textlink="">
      <xdr:nvSpPr>
        <xdr:cNvPr id="837" name="テキスト ボックス 836"/>
        <xdr:cNvSpPr txBox="1"/>
      </xdr:nvSpPr>
      <xdr:spPr>
        <a:xfrm>
          <a:off x="21056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48813</xdr:rowOff>
    </xdr:from>
    <xdr:to>
      <xdr:col>29</xdr:col>
      <xdr:colOff>517525</xdr:colOff>
      <xdr:row>77</xdr:row>
      <xdr:rowOff>101333</xdr:rowOff>
    </xdr:to>
    <xdr:cxnSp macro="">
      <xdr:nvCxnSpPr>
        <xdr:cNvPr id="838" name="直線コネクタ 837"/>
        <xdr:cNvCxnSpPr/>
      </xdr:nvCxnSpPr>
      <xdr:spPr>
        <a:xfrm flipV="1">
          <a:off x="19545300" y="13250463"/>
          <a:ext cx="889000" cy="5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65412</xdr:rowOff>
    </xdr:from>
    <xdr:to>
      <xdr:col>29</xdr:col>
      <xdr:colOff>568325</xdr:colOff>
      <xdr:row>76</xdr:row>
      <xdr:rowOff>167012</xdr:rowOff>
    </xdr:to>
    <xdr:sp macro="" textlink="">
      <xdr:nvSpPr>
        <xdr:cNvPr id="839" name="フローチャート : 判断 838"/>
        <xdr:cNvSpPr/>
      </xdr:nvSpPr>
      <xdr:spPr>
        <a:xfrm>
          <a:off x="20383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12089</xdr:rowOff>
    </xdr:from>
    <xdr:ext cx="534377" cy="259045"/>
    <xdr:sp macro="" textlink="">
      <xdr:nvSpPr>
        <xdr:cNvPr id="840" name="テキスト ボックス 839"/>
        <xdr:cNvSpPr txBox="1"/>
      </xdr:nvSpPr>
      <xdr:spPr>
        <a:xfrm>
          <a:off x="20167111" y="128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43,233</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92456</xdr:rowOff>
    </xdr:from>
    <xdr:to>
      <xdr:col>28</xdr:col>
      <xdr:colOff>314325</xdr:colOff>
      <xdr:row>77</xdr:row>
      <xdr:rowOff>101333</xdr:rowOff>
    </xdr:to>
    <xdr:cxnSp macro="">
      <xdr:nvCxnSpPr>
        <xdr:cNvPr id="841" name="直線コネクタ 840"/>
        <xdr:cNvCxnSpPr/>
      </xdr:nvCxnSpPr>
      <xdr:spPr>
        <a:xfrm>
          <a:off x="18656300" y="13294106"/>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90691</xdr:rowOff>
    </xdr:from>
    <xdr:to>
      <xdr:col>28</xdr:col>
      <xdr:colOff>365125</xdr:colOff>
      <xdr:row>77</xdr:row>
      <xdr:rowOff>20841</xdr:rowOff>
    </xdr:to>
    <xdr:sp macro="" textlink="">
      <xdr:nvSpPr>
        <xdr:cNvPr id="842" name="フローチャート : 判断 841"/>
        <xdr:cNvSpPr/>
      </xdr:nvSpPr>
      <xdr:spPr>
        <a:xfrm>
          <a:off x="19494500" y="131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37368</xdr:rowOff>
    </xdr:from>
    <xdr:ext cx="534377" cy="259045"/>
    <xdr:sp macro="" textlink="">
      <xdr:nvSpPr>
        <xdr:cNvPr id="843" name="テキスト ボックス 842"/>
        <xdr:cNvSpPr txBox="1"/>
      </xdr:nvSpPr>
      <xdr:spPr>
        <a:xfrm>
          <a:off x="19278111" y="128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100273</xdr:rowOff>
    </xdr:from>
    <xdr:to>
      <xdr:col>27</xdr:col>
      <xdr:colOff>161925</xdr:colOff>
      <xdr:row>77</xdr:row>
      <xdr:rowOff>30423</xdr:rowOff>
    </xdr:to>
    <xdr:sp macro="" textlink="">
      <xdr:nvSpPr>
        <xdr:cNvPr id="844" name="フローチャート : 判断 843"/>
        <xdr:cNvSpPr/>
      </xdr:nvSpPr>
      <xdr:spPr>
        <a:xfrm>
          <a:off x="18605500" y="1313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46950</xdr:rowOff>
    </xdr:from>
    <xdr:ext cx="534377" cy="259045"/>
    <xdr:sp macro="" textlink="">
      <xdr:nvSpPr>
        <xdr:cNvPr id="845" name="テキスト ボックス 844"/>
        <xdr:cNvSpPr txBox="1"/>
      </xdr:nvSpPr>
      <xdr:spPr>
        <a:xfrm>
          <a:off x="18389111" y="1290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39884</xdr:rowOff>
    </xdr:from>
    <xdr:to>
      <xdr:col>32</xdr:col>
      <xdr:colOff>238125</xdr:colOff>
      <xdr:row>76</xdr:row>
      <xdr:rowOff>141484</xdr:rowOff>
    </xdr:to>
    <xdr:sp macro="" textlink="">
      <xdr:nvSpPr>
        <xdr:cNvPr id="851" name="円/楕円 850"/>
        <xdr:cNvSpPr/>
      </xdr:nvSpPr>
      <xdr:spPr>
        <a:xfrm>
          <a:off x="22110700" y="1307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18311</xdr:rowOff>
    </xdr:from>
    <xdr:ext cx="534377" cy="259045"/>
    <xdr:sp macro="" textlink="">
      <xdr:nvSpPr>
        <xdr:cNvPr id="852" name="繰出金該当値テキスト"/>
        <xdr:cNvSpPr txBox="1"/>
      </xdr:nvSpPr>
      <xdr:spPr>
        <a:xfrm>
          <a:off x="22212300" y="1304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44,573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86043</xdr:rowOff>
    </xdr:from>
    <xdr:to>
      <xdr:col>31</xdr:col>
      <xdr:colOff>85725</xdr:colOff>
      <xdr:row>77</xdr:row>
      <xdr:rowOff>16193</xdr:rowOff>
    </xdr:to>
    <xdr:sp macro="" textlink="">
      <xdr:nvSpPr>
        <xdr:cNvPr id="853" name="円/楕円 852"/>
        <xdr:cNvSpPr/>
      </xdr:nvSpPr>
      <xdr:spPr>
        <a:xfrm>
          <a:off x="21272500" y="131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7320</xdr:rowOff>
    </xdr:from>
    <xdr:ext cx="534377" cy="259045"/>
    <xdr:sp macro="" textlink="">
      <xdr:nvSpPr>
        <xdr:cNvPr id="854" name="テキスト ボックス 853"/>
        <xdr:cNvSpPr txBox="1"/>
      </xdr:nvSpPr>
      <xdr:spPr>
        <a:xfrm>
          <a:off x="21056111" y="1320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42,150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169463</xdr:rowOff>
    </xdr:from>
    <xdr:to>
      <xdr:col>29</xdr:col>
      <xdr:colOff>568325</xdr:colOff>
      <xdr:row>77</xdr:row>
      <xdr:rowOff>99613</xdr:rowOff>
    </xdr:to>
    <xdr:sp macro="" textlink="">
      <xdr:nvSpPr>
        <xdr:cNvPr id="855" name="円/楕円 854"/>
        <xdr:cNvSpPr/>
      </xdr:nvSpPr>
      <xdr:spPr>
        <a:xfrm>
          <a:off x="20383500" y="131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90740</xdr:rowOff>
    </xdr:from>
    <xdr:ext cx="534377" cy="259045"/>
    <xdr:sp macro="" textlink="">
      <xdr:nvSpPr>
        <xdr:cNvPr id="856" name="テキスト ボックス 855"/>
        <xdr:cNvSpPr txBox="1"/>
      </xdr:nvSpPr>
      <xdr:spPr>
        <a:xfrm>
          <a:off x="20167111" y="132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37,771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50533</xdr:rowOff>
    </xdr:from>
    <xdr:to>
      <xdr:col>28</xdr:col>
      <xdr:colOff>365125</xdr:colOff>
      <xdr:row>77</xdr:row>
      <xdr:rowOff>152133</xdr:rowOff>
    </xdr:to>
    <xdr:sp macro="" textlink="">
      <xdr:nvSpPr>
        <xdr:cNvPr id="857" name="円/楕円 856"/>
        <xdr:cNvSpPr/>
      </xdr:nvSpPr>
      <xdr:spPr>
        <a:xfrm>
          <a:off x="19494500" y="132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143260</xdr:rowOff>
    </xdr:from>
    <xdr:ext cx="534377" cy="259045"/>
    <xdr:sp macro="" textlink="">
      <xdr:nvSpPr>
        <xdr:cNvPr id="858" name="テキスト ボックス 857"/>
        <xdr:cNvSpPr txBox="1"/>
      </xdr:nvSpPr>
      <xdr:spPr>
        <a:xfrm>
          <a:off x="19278111" y="1334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35,014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41656</xdr:rowOff>
    </xdr:from>
    <xdr:to>
      <xdr:col>27</xdr:col>
      <xdr:colOff>161925</xdr:colOff>
      <xdr:row>77</xdr:row>
      <xdr:rowOff>143256</xdr:rowOff>
    </xdr:to>
    <xdr:sp macro="" textlink="">
      <xdr:nvSpPr>
        <xdr:cNvPr id="859" name="円/楕円 858"/>
        <xdr:cNvSpPr/>
      </xdr:nvSpPr>
      <xdr:spPr>
        <a:xfrm>
          <a:off x="18605500" y="1324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134383</xdr:rowOff>
    </xdr:from>
    <xdr:ext cx="534377" cy="259045"/>
    <xdr:sp macro="" textlink="">
      <xdr:nvSpPr>
        <xdr:cNvPr id="860" name="テキスト ボックス 859"/>
        <xdr:cNvSpPr txBox="1"/>
      </xdr:nvSpPr>
      <xdr:spPr>
        <a:xfrm>
          <a:off x="18389111" y="1333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35,480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50">
              <a:solidFill>
                <a:schemeClr val="dk1"/>
              </a:solidFill>
              <a:effectLst/>
              <a:latin typeface="+mj-ea"/>
              <a:ea typeface="+mj-ea"/>
              <a:cs typeface="+mn-cs"/>
            </a:rPr>
            <a:t>　</a:t>
          </a:r>
          <a:r>
            <a:rPr kumimoji="1" lang="ja-JP" altLang="ja-JP" sz="1350">
              <a:solidFill>
                <a:schemeClr val="dk1"/>
              </a:solidFill>
              <a:effectLst/>
              <a:latin typeface="+mj-ea"/>
              <a:ea typeface="+mj-ea"/>
              <a:cs typeface="+mn-cs"/>
            </a:rPr>
            <a:t>平成</a:t>
          </a:r>
          <a:r>
            <a:rPr kumimoji="1" lang="en-US" altLang="ja-JP" sz="1350">
              <a:solidFill>
                <a:schemeClr val="dk1"/>
              </a:solidFill>
              <a:effectLst/>
              <a:latin typeface="+mj-ea"/>
              <a:ea typeface="+mj-ea"/>
              <a:cs typeface="+mn-cs"/>
            </a:rPr>
            <a:t>27</a:t>
          </a:r>
          <a:r>
            <a:rPr kumimoji="1" lang="ja-JP" altLang="ja-JP" sz="1350">
              <a:solidFill>
                <a:schemeClr val="dk1"/>
              </a:solidFill>
              <a:effectLst/>
              <a:latin typeface="+mj-ea"/>
              <a:ea typeface="+mj-ea"/>
              <a:cs typeface="+mn-cs"/>
            </a:rPr>
            <a:t>年度における当町の一人あたりコストは、おおむね、どの性質別歳出についても、全国平均や県平均を下回っており、例えば、「人件費」の一人あたりコスト（</a:t>
          </a:r>
          <a:r>
            <a:rPr kumimoji="1" lang="en-US" altLang="ja-JP" sz="1350">
              <a:solidFill>
                <a:schemeClr val="dk1"/>
              </a:solidFill>
              <a:effectLst/>
              <a:latin typeface="+mj-ea"/>
              <a:ea typeface="+mj-ea"/>
              <a:cs typeface="+mn-cs"/>
            </a:rPr>
            <a:t>50,548</a:t>
          </a:r>
          <a:r>
            <a:rPr kumimoji="1" lang="ja-JP" altLang="ja-JP" sz="1350">
              <a:solidFill>
                <a:schemeClr val="dk1"/>
              </a:solidFill>
              <a:effectLst/>
              <a:latin typeface="+mj-ea"/>
              <a:ea typeface="+mj-ea"/>
              <a:cs typeface="+mn-cs"/>
            </a:rPr>
            <a:t>円）についても、全国平均（</a:t>
          </a:r>
          <a:r>
            <a:rPr kumimoji="1" lang="en-US" altLang="ja-JP" sz="1350">
              <a:solidFill>
                <a:schemeClr val="dk1"/>
              </a:solidFill>
              <a:effectLst/>
              <a:latin typeface="+mj-ea"/>
              <a:ea typeface="+mj-ea"/>
              <a:cs typeface="+mn-cs"/>
            </a:rPr>
            <a:t>64,825</a:t>
          </a:r>
          <a:r>
            <a:rPr kumimoji="1" lang="ja-JP" altLang="ja-JP" sz="1350">
              <a:solidFill>
                <a:schemeClr val="dk1"/>
              </a:solidFill>
              <a:effectLst/>
              <a:latin typeface="+mj-ea"/>
              <a:ea typeface="+mj-ea"/>
              <a:cs typeface="+mn-cs"/>
            </a:rPr>
            <a:t>円）及び県平均（</a:t>
          </a:r>
          <a:r>
            <a:rPr kumimoji="1" lang="en-US" altLang="ja-JP" sz="1350">
              <a:solidFill>
                <a:schemeClr val="dk1"/>
              </a:solidFill>
              <a:effectLst/>
              <a:latin typeface="+mj-ea"/>
              <a:ea typeface="+mj-ea"/>
              <a:cs typeface="+mn-cs"/>
            </a:rPr>
            <a:t>62,768</a:t>
          </a:r>
          <a:r>
            <a:rPr kumimoji="1" lang="ja-JP" altLang="ja-JP" sz="1350">
              <a:solidFill>
                <a:schemeClr val="dk1"/>
              </a:solidFill>
              <a:effectLst/>
              <a:latin typeface="+mj-ea"/>
              <a:ea typeface="+mj-ea"/>
              <a:cs typeface="+mn-cs"/>
            </a:rPr>
            <a:t>円）と比較して低い水準にある。</a:t>
          </a:r>
          <a:endParaRPr lang="ja-JP" altLang="ja-JP" sz="1350">
            <a:effectLst/>
            <a:latin typeface="+mj-ea"/>
            <a:ea typeface="+mj-ea"/>
          </a:endParaRPr>
        </a:p>
        <a:p>
          <a:r>
            <a:rPr kumimoji="1" lang="ja-JP" altLang="ja-JP" sz="1350">
              <a:solidFill>
                <a:schemeClr val="dk1"/>
              </a:solidFill>
              <a:effectLst/>
              <a:latin typeface="+mj-ea"/>
              <a:ea typeface="+mj-ea"/>
              <a:cs typeface="+mn-cs"/>
            </a:rPr>
            <a:t>　そのような中で、前年度と比較して増加している性質別歳出としては、主に「物件費」、「補助費等」、「普通建設事業費」、「繰出金」が挙げられる。</a:t>
          </a:r>
          <a:endParaRPr lang="ja-JP" altLang="ja-JP" sz="1350">
            <a:effectLst/>
            <a:latin typeface="+mj-ea"/>
            <a:ea typeface="+mj-ea"/>
          </a:endParaRPr>
        </a:p>
        <a:p>
          <a:r>
            <a:rPr kumimoji="1" lang="ja-JP" altLang="ja-JP" sz="1350">
              <a:solidFill>
                <a:schemeClr val="dk1"/>
              </a:solidFill>
              <a:effectLst/>
              <a:latin typeface="+mj-ea"/>
              <a:ea typeface="+mj-ea"/>
              <a:cs typeface="+mn-cs"/>
            </a:rPr>
            <a:t>　「物件費」は、庁舎建替事業や巡回バス運行事業などに係る支出が増加したためであり、「補助費等」は、農業や商業振興に関する補助金、不破消防組合への負担金などが増加したためである。</a:t>
          </a:r>
          <a:endParaRPr lang="ja-JP" altLang="ja-JP" sz="1350">
            <a:effectLst/>
            <a:latin typeface="+mj-ea"/>
            <a:ea typeface="+mj-ea"/>
          </a:endParaRPr>
        </a:p>
        <a:p>
          <a:r>
            <a:rPr kumimoji="1" lang="ja-JP" altLang="ja-JP" sz="1350">
              <a:solidFill>
                <a:schemeClr val="dk1"/>
              </a:solidFill>
              <a:effectLst/>
              <a:latin typeface="+mj-ea"/>
              <a:ea typeface="+mj-ea"/>
              <a:cs typeface="+mn-cs"/>
            </a:rPr>
            <a:t>　また、「普通建設事業費」では、経営体育成基盤整備事業、国営かんがい排水事業、橋りょう整備などに関する支出が増加しており、「繰出金」は、国民健康保険特別会計や介護保険特別会計への繰出金が増加傾向にあることが要因として考えられる。</a:t>
          </a:r>
          <a:endParaRPr lang="ja-JP" altLang="ja-JP" sz="1350">
            <a:effectLst/>
            <a:latin typeface="+mj-ea"/>
            <a:ea typeface="+mj-ea"/>
          </a:endParaRPr>
        </a:p>
        <a:p>
          <a:r>
            <a:rPr kumimoji="1" lang="ja-JP" altLang="ja-JP" sz="1350">
              <a:solidFill>
                <a:schemeClr val="dk1"/>
              </a:solidFill>
              <a:effectLst/>
              <a:latin typeface="+mj-ea"/>
              <a:ea typeface="+mj-ea"/>
              <a:cs typeface="+mn-cs"/>
            </a:rPr>
            <a:t>　なお、「公債費」の一人あたりコスト（</a:t>
          </a:r>
          <a:r>
            <a:rPr kumimoji="1" lang="en-US" altLang="ja-JP" sz="1350">
              <a:solidFill>
                <a:schemeClr val="dk1"/>
              </a:solidFill>
              <a:effectLst/>
              <a:latin typeface="+mj-ea"/>
              <a:ea typeface="+mj-ea"/>
              <a:cs typeface="+mn-cs"/>
            </a:rPr>
            <a:t>17,299</a:t>
          </a:r>
          <a:r>
            <a:rPr kumimoji="1" lang="ja-JP" altLang="ja-JP" sz="1350">
              <a:solidFill>
                <a:schemeClr val="dk1"/>
              </a:solidFill>
              <a:effectLst/>
              <a:latin typeface="+mj-ea"/>
              <a:ea typeface="+mj-ea"/>
              <a:cs typeface="+mn-cs"/>
            </a:rPr>
            <a:t>円）は、全国平均（</a:t>
          </a:r>
          <a:r>
            <a:rPr kumimoji="1" lang="en-US" altLang="ja-JP" sz="1350">
              <a:solidFill>
                <a:schemeClr val="dk1"/>
              </a:solidFill>
              <a:effectLst/>
              <a:latin typeface="+mj-ea"/>
              <a:ea typeface="+mj-ea"/>
              <a:cs typeface="+mn-cs"/>
            </a:rPr>
            <a:t>43,802</a:t>
          </a:r>
          <a:r>
            <a:rPr kumimoji="1" lang="ja-JP" altLang="ja-JP" sz="1350">
              <a:solidFill>
                <a:schemeClr val="dk1"/>
              </a:solidFill>
              <a:effectLst/>
              <a:latin typeface="+mj-ea"/>
              <a:ea typeface="+mj-ea"/>
              <a:cs typeface="+mn-cs"/>
            </a:rPr>
            <a:t>円）及び県平均（</a:t>
          </a:r>
          <a:r>
            <a:rPr kumimoji="1" lang="en-US" altLang="ja-JP" sz="1350">
              <a:solidFill>
                <a:schemeClr val="dk1"/>
              </a:solidFill>
              <a:effectLst/>
              <a:latin typeface="+mj-ea"/>
              <a:ea typeface="+mj-ea"/>
              <a:cs typeface="+mn-cs"/>
            </a:rPr>
            <a:t>40,422</a:t>
          </a:r>
          <a:r>
            <a:rPr kumimoji="1" lang="ja-JP" altLang="ja-JP" sz="1350">
              <a:solidFill>
                <a:schemeClr val="dk1"/>
              </a:solidFill>
              <a:effectLst/>
              <a:latin typeface="+mj-ea"/>
              <a:ea typeface="+mj-ea"/>
              <a:cs typeface="+mn-cs"/>
            </a:rPr>
            <a:t>円）と比べて低い状態にある。これは、平成</a:t>
          </a:r>
          <a:r>
            <a:rPr kumimoji="1" lang="en-US" altLang="ja-JP" sz="1350">
              <a:solidFill>
                <a:schemeClr val="dk1"/>
              </a:solidFill>
              <a:effectLst/>
              <a:latin typeface="+mj-ea"/>
              <a:ea typeface="+mj-ea"/>
              <a:cs typeface="+mn-cs"/>
            </a:rPr>
            <a:t>27</a:t>
          </a:r>
          <a:r>
            <a:rPr kumimoji="1" lang="ja-JP" altLang="ja-JP" sz="1350">
              <a:solidFill>
                <a:schemeClr val="dk1"/>
              </a:solidFill>
              <a:effectLst/>
              <a:latin typeface="+mj-ea"/>
              <a:ea typeface="+mj-ea"/>
              <a:cs typeface="+mn-cs"/>
            </a:rPr>
            <a:t>年度において償還金が減少しているためであるが、今後、大型事業を進めていく中で、上昇に転じることも予想されるため注意が必要である。</a:t>
          </a:r>
          <a:endParaRPr lang="ja-JP" altLang="ja-JP" sz="1350">
            <a:effectLst/>
            <a:latin typeface="+mj-ea"/>
            <a:ea typeface="+mj-ea"/>
          </a:endParaRPr>
        </a:p>
        <a:p>
          <a:endParaRPr kumimoji="1" lang="ja-JP" altLang="en-US" sz="1350">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岐阜県垂井町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28,074
27,310
57.09
9,100,854
8,419,545
566,674
6,071,573
4,874,268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13.9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141660</xdr:rowOff>
    </xdr:from>
    <xdr:to>
      <xdr:col>6</xdr:col>
      <xdr:colOff>510540</xdr:colOff>
      <xdr:row>38</xdr:row>
      <xdr:rowOff>29645</xdr:rowOff>
    </xdr:to>
    <xdr:cxnSp macro="">
      <xdr:nvCxnSpPr>
        <xdr:cNvPr id="58" name="直線コネクタ 57"/>
        <xdr:cNvCxnSpPr/>
      </xdr:nvCxnSpPr>
      <xdr:spPr>
        <a:xfrm flipV="1">
          <a:off x="4633595" y="5285160"/>
          <a:ext cx="1270" cy="1259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33472</xdr:rowOff>
    </xdr:from>
    <xdr:ext cx="469744" cy="259045"/>
    <xdr:sp macro="" textlink="">
      <xdr:nvSpPr>
        <xdr:cNvPr id="59" name="議会費最小値テキスト"/>
        <xdr:cNvSpPr txBox="1"/>
      </xdr:nvSpPr>
      <xdr:spPr>
        <a:xfrm>
          <a:off x="4686300" y="65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2,737</a:t>
          </a:r>
          <a:endParaRPr kumimoji="1" lang="ja-JP" altLang="en-US" sz="1000" b="1">
            <a:latin typeface="ＭＳ Ｐゴシック"/>
          </a:endParaRPr>
        </a:p>
      </xdr:txBody>
    </xdr:sp>
    <xdr:clientData/>
  </xdr:oneCellAnchor>
  <xdr:twoCellAnchor>
    <xdr:from>
      <xdr:col>6</xdr:col>
      <xdr:colOff>422275</xdr:colOff>
      <xdr:row>38</xdr:row>
      <xdr:rowOff>29645</xdr:rowOff>
    </xdr:from>
    <xdr:to>
      <xdr:col>6</xdr:col>
      <xdr:colOff>600075</xdr:colOff>
      <xdr:row>38</xdr:row>
      <xdr:rowOff>29645</xdr:rowOff>
    </xdr:to>
    <xdr:cxnSp macro="">
      <xdr:nvCxnSpPr>
        <xdr:cNvPr id="60" name="直線コネクタ 59"/>
        <xdr:cNvCxnSpPr/>
      </xdr:nvCxnSpPr>
      <xdr:spPr>
        <a:xfrm>
          <a:off x="4546600" y="654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88337</xdr:rowOff>
    </xdr:from>
    <xdr:ext cx="469744" cy="259045"/>
    <xdr:sp macro="" textlink="">
      <xdr:nvSpPr>
        <xdr:cNvPr id="61" name="議会費最大値テキスト"/>
        <xdr:cNvSpPr txBox="1"/>
      </xdr:nvSpPr>
      <xdr:spPr>
        <a:xfrm>
          <a:off x="4686300" y="506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6,594</a:t>
          </a:r>
          <a:endParaRPr kumimoji="1" lang="ja-JP" altLang="en-US" sz="1000" b="1">
            <a:latin typeface="ＭＳ Ｐゴシック"/>
          </a:endParaRPr>
        </a:p>
      </xdr:txBody>
    </xdr:sp>
    <xdr:clientData/>
  </xdr:oneCellAnchor>
  <xdr:twoCellAnchor>
    <xdr:from>
      <xdr:col>6</xdr:col>
      <xdr:colOff>422275</xdr:colOff>
      <xdr:row>30</xdr:row>
      <xdr:rowOff>141660</xdr:rowOff>
    </xdr:from>
    <xdr:to>
      <xdr:col>6</xdr:col>
      <xdr:colOff>600075</xdr:colOff>
      <xdr:row>30</xdr:row>
      <xdr:rowOff>141660</xdr:rowOff>
    </xdr:to>
    <xdr:cxnSp macro="">
      <xdr:nvCxnSpPr>
        <xdr:cNvPr id="62" name="直線コネクタ 61"/>
        <xdr:cNvCxnSpPr/>
      </xdr:nvCxnSpPr>
      <xdr:spPr>
        <a:xfrm>
          <a:off x="4546600" y="528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124678</xdr:rowOff>
    </xdr:from>
    <xdr:to>
      <xdr:col>6</xdr:col>
      <xdr:colOff>511175</xdr:colOff>
      <xdr:row>37</xdr:row>
      <xdr:rowOff>11357</xdr:rowOff>
    </xdr:to>
    <xdr:cxnSp macro="">
      <xdr:nvCxnSpPr>
        <xdr:cNvPr id="63" name="直線コネクタ 62"/>
        <xdr:cNvCxnSpPr/>
      </xdr:nvCxnSpPr>
      <xdr:spPr>
        <a:xfrm flipV="1">
          <a:off x="3797300" y="6296878"/>
          <a:ext cx="838200" cy="5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134311</xdr:rowOff>
    </xdr:from>
    <xdr:ext cx="469744" cy="259045"/>
    <xdr:sp macro="" textlink="">
      <xdr:nvSpPr>
        <xdr:cNvPr id="64" name="議会費平均値テキスト"/>
        <xdr:cNvSpPr txBox="1"/>
      </xdr:nvSpPr>
      <xdr:spPr>
        <a:xfrm>
          <a:off x="4686300" y="5792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111434</xdr:rowOff>
    </xdr:from>
    <xdr:to>
      <xdr:col>6</xdr:col>
      <xdr:colOff>561975</xdr:colOff>
      <xdr:row>35</xdr:row>
      <xdr:rowOff>41584</xdr:rowOff>
    </xdr:to>
    <xdr:sp macro="" textlink="">
      <xdr:nvSpPr>
        <xdr:cNvPr id="65" name="フローチャート : 判断 64"/>
        <xdr:cNvSpPr/>
      </xdr:nvSpPr>
      <xdr:spPr>
        <a:xfrm>
          <a:off x="45847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147211</xdr:rowOff>
    </xdr:from>
    <xdr:to>
      <xdr:col>5</xdr:col>
      <xdr:colOff>358775</xdr:colOff>
      <xdr:row>37</xdr:row>
      <xdr:rowOff>11357</xdr:rowOff>
    </xdr:to>
    <xdr:cxnSp macro="">
      <xdr:nvCxnSpPr>
        <xdr:cNvPr id="66" name="直線コネクタ 65"/>
        <xdr:cNvCxnSpPr/>
      </xdr:nvCxnSpPr>
      <xdr:spPr>
        <a:xfrm>
          <a:off x="2908300" y="6319411"/>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16728</xdr:rowOff>
    </xdr:from>
    <xdr:to>
      <xdr:col>5</xdr:col>
      <xdr:colOff>409575</xdr:colOff>
      <xdr:row>35</xdr:row>
      <xdr:rowOff>118328</xdr:rowOff>
    </xdr:to>
    <xdr:sp macro="" textlink="">
      <xdr:nvSpPr>
        <xdr:cNvPr id="67" name="フローチャート : 判断 66"/>
        <xdr:cNvSpPr/>
      </xdr:nvSpPr>
      <xdr:spPr>
        <a:xfrm>
          <a:off x="3746500" y="601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134855</xdr:rowOff>
    </xdr:from>
    <xdr:ext cx="469744" cy="259045"/>
    <xdr:sp macro="" textlink="">
      <xdr:nvSpPr>
        <xdr:cNvPr id="68" name="テキスト ボックス 67"/>
        <xdr:cNvSpPr txBox="1"/>
      </xdr:nvSpPr>
      <xdr:spPr>
        <a:xfrm>
          <a:off x="3562427" y="579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117493</xdr:rowOff>
    </xdr:from>
    <xdr:to>
      <xdr:col>4</xdr:col>
      <xdr:colOff>155575</xdr:colOff>
      <xdr:row>36</xdr:row>
      <xdr:rowOff>147211</xdr:rowOff>
    </xdr:to>
    <xdr:cxnSp macro="">
      <xdr:nvCxnSpPr>
        <xdr:cNvPr id="69" name="直線コネクタ 68"/>
        <xdr:cNvCxnSpPr/>
      </xdr:nvCxnSpPr>
      <xdr:spPr>
        <a:xfrm>
          <a:off x="2019300" y="6289693"/>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19014</xdr:rowOff>
    </xdr:from>
    <xdr:to>
      <xdr:col>4</xdr:col>
      <xdr:colOff>206375</xdr:colOff>
      <xdr:row>35</xdr:row>
      <xdr:rowOff>120614</xdr:rowOff>
    </xdr:to>
    <xdr:sp macro="" textlink="">
      <xdr:nvSpPr>
        <xdr:cNvPr id="70" name="フローチャート : 判断 69"/>
        <xdr:cNvSpPr/>
      </xdr:nvSpPr>
      <xdr:spPr>
        <a:xfrm>
          <a:off x="2857500" y="6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137141</xdr:rowOff>
    </xdr:from>
    <xdr:ext cx="469744" cy="259045"/>
    <xdr:sp macro="" textlink="">
      <xdr:nvSpPr>
        <xdr:cNvPr id="71" name="テキスト ボックス 70"/>
        <xdr:cNvSpPr txBox="1"/>
      </xdr:nvSpPr>
      <xdr:spPr>
        <a:xfrm>
          <a:off x="2673427" y="579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64262</xdr:rowOff>
    </xdr:from>
    <xdr:to>
      <xdr:col>2</xdr:col>
      <xdr:colOff>638175</xdr:colOff>
      <xdr:row>36</xdr:row>
      <xdr:rowOff>117493</xdr:rowOff>
    </xdr:to>
    <xdr:cxnSp macro="">
      <xdr:nvCxnSpPr>
        <xdr:cNvPr id="72" name="直線コネクタ 71"/>
        <xdr:cNvCxnSpPr/>
      </xdr:nvCxnSpPr>
      <xdr:spPr>
        <a:xfrm>
          <a:off x="1130300" y="6236462"/>
          <a:ext cx="8890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148663</xdr:rowOff>
    </xdr:from>
    <xdr:to>
      <xdr:col>3</xdr:col>
      <xdr:colOff>3175</xdr:colOff>
      <xdr:row>35</xdr:row>
      <xdr:rowOff>78813</xdr:rowOff>
    </xdr:to>
    <xdr:sp macro="" textlink="">
      <xdr:nvSpPr>
        <xdr:cNvPr id="73" name="フローチャート : 判断 72"/>
        <xdr:cNvSpPr/>
      </xdr:nvSpPr>
      <xdr:spPr>
        <a:xfrm>
          <a:off x="1968500" y="59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95340</xdr:rowOff>
    </xdr:from>
    <xdr:ext cx="469744" cy="259045"/>
    <xdr:sp macro="" textlink="">
      <xdr:nvSpPr>
        <xdr:cNvPr id="74" name="テキスト ボックス 73"/>
        <xdr:cNvSpPr txBox="1"/>
      </xdr:nvSpPr>
      <xdr:spPr>
        <a:xfrm>
          <a:off x="1784427" y="575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140498</xdr:rowOff>
    </xdr:from>
    <xdr:to>
      <xdr:col>1</xdr:col>
      <xdr:colOff>485775</xdr:colOff>
      <xdr:row>34</xdr:row>
      <xdr:rowOff>70648</xdr:rowOff>
    </xdr:to>
    <xdr:sp macro="" textlink="">
      <xdr:nvSpPr>
        <xdr:cNvPr id="75" name="フローチャート : 判断 74"/>
        <xdr:cNvSpPr/>
      </xdr:nvSpPr>
      <xdr:spPr>
        <a:xfrm>
          <a:off x="1079500" y="5798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87175</xdr:rowOff>
    </xdr:from>
    <xdr:ext cx="469744" cy="259045"/>
    <xdr:sp macro="" textlink="">
      <xdr:nvSpPr>
        <xdr:cNvPr id="76" name="テキスト ボックス 75"/>
        <xdr:cNvSpPr txBox="1"/>
      </xdr:nvSpPr>
      <xdr:spPr>
        <a:xfrm>
          <a:off x="895427" y="557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73878</xdr:rowOff>
    </xdr:from>
    <xdr:to>
      <xdr:col>6</xdr:col>
      <xdr:colOff>561975</xdr:colOff>
      <xdr:row>37</xdr:row>
      <xdr:rowOff>4028</xdr:rowOff>
    </xdr:to>
    <xdr:sp macro="" textlink="">
      <xdr:nvSpPr>
        <xdr:cNvPr id="82" name="円/楕円 81"/>
        <xdr:cNvSpPr/>
      </xdr:nvSpPr>
      <xdr:spPr>
        <a:xfrm>
          <a:off x="4584700" y="624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52305</xdr:rowOff>
    </xdr:from>
    <xdr:ext cx="469744" cy="259045"/>
    <xdr:sp macro="" textlink="">
      <xdr:nvSpPr>
        <xdr:cNvPr id="83" name="議会費該当値テキスト"/>
        <xdr:cNvSpPr txBox="1"/>
      </xdr:nvSpPr>
      <xdr:spPr>
        <a:xfrm>
          <a:off x="4686300" y="622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132007</xdr:rowOff>
    </xdr:from>
    <xdr:to>
      <xdr:col>5</xdr:col>
      <xdr:colOff>409575</xdr:colOff>
      <xdr:row>37</xdr:row>
      <xdr:rowOff>62157</xdr:rowOff>
    </xdr:to>
    <xdr:sp macro="" textlink="">
      <xdr:nvSpPr>
        <xdr:cNvPr id="84" name="円/楕円 83"/>
        <xdr:cNvSpPr/>
      </xdr:nvSpPr>
      <xdr:spPr>
        <a:xfrm>
          <a:off x="3746500" y="630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53284</xdr:rowOff>
    </xdr:from>
    <xdr:ext cx="469744" cy="259045"/>
    <xdr:sp macro="" textlink="">
      <xdr:nvSpPr>
        <xdr:cNvPr id="85" name="テキスト ボックス 84"/>
        <xdr:cNvSpPr txBox="1"/>
      </xdr:nvSpPr>
      <xdr:spPr>
        <a:xfrm>
          <a:off x="3562427" y="639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96411</xdr:rowOff>
    </xdr:from>
    <xdr:to>
      <xdr:col>4</xdr:col>
      <xdr:colOff>206375</xdr:colOff>
      <xdr:row>37</xdr:row>
      <xdr:rowOff>26561</xdr:rowOff>
    </xdr:to>
    <xdr:sp macro="" textlink="">
      <xdr:nvSpPr>
        <xdr:cNvPr id="86" name="円/楕円 85"/>
        <xdr:cNvSpPr/>
      </xdr:nvSpPr>
      <xdr:spPr>
        <a:xfrm>
          <a:off x="2857500" y="626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17688</xdr:rowOff>
    </xdr:from>
    <xdr:ext cx="469744" cy="259045"/>
    <xdr:sp macro="" textlink="">
      <xdr:nvSpPr>
        <xdr:cNvPr id="87" name="テキスト ボックス 86"/>
        <xdr:cNvSpPr txBox="1"/>
      </xdr:nvSpPr>
      <xdr:spPr>
        <a:xfrm>
          <a:off x="2673427" y="636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66693</xdr:rowOff>
    </xdr:from>
    <xdr:to>
      <xdr:col>3</xdr:col>
      <xdr:colOff>3175</xdr:colOff>
      <xdr:row>36</xdr:row>
      <xdr:rowOff>168293</xdr:rowOff>
    </xdr:to>
    <xdr:sp macro="" textlink="">
      <xdr:nvSpPr>
        <xdr:cNvPr id="88" name="円/楕円 87"/>
        <xdr:cNvSpPr/>
      </xdr:nvSpPr>
      <xdr:spPr>
        <a:xfrm>
          <a:off x="1968500" y="623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159420</xdr:rowOff>
    </xdr:from>
    <xdr:ext cx="469744" cy="259045"/>
    <xdr:sp macro="" textlink="">
      <xdr:nvSpPr>
        <xdr:cNvPr id="89" name="テキスト ボックス 88"/>
        <xdr:cNvSpPr txBox="1"/>
      </xdr:nvSpPr>
      <xdr:spPr>
        <a:xfrm>
          <a:off x="1784427" y="633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13462</xdr:rowOff>
    </xdr:from>
    <xdr:to>
      <xdr:col>1</xdr:col>
      <xdr:colOff>485775</xdr:colOff>
      <xdr:row>36</xdr:row>
      <xdr:rowOff>115062</xdr:rowOff>
    </xdr:to>
    <xdr:sp macro="" textlink="">
      <xdr:nvSpPr>
        <xdr:cNvPr id="90" name="円/楕円 89"/>
        <xdr:cNvSpPr/>
      </xdr:nvSpPr>
      <xdr:spPr>
        <a:xfrm>
          <a:off x="1079500" y="61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106189</xdr:rowOff>
    </xdr:from>
    <xdr:ext cx="469744" cy="259045"/>
    <xdr:sp macro="" textlink="">
      <xdr:nvSpPr>
        <xdr:cNvPr id="91" name="テキスト ボックス 90"/>
        <xdr:cNvSpPr txBox="1"/>
      </xdr:nvSpPr>
      <xdr:spPr>
        <a:xfrm>
          <a:off x="895427" y="627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72056</xdr:rowOff>
    </xdr:from>
    <xdr:to>
      <xdr:col>6</xdr:col>
      <xdr:colOff>510540</xdr:colOff>
      <xdr:row>59</xdr:row>
      <xdr:rowOff>90943</xdr:rowOff>
    </xdr:to>
    <xdr:cxnSp macro="">
      <xdr:nvCxnSpPr>
        <xdr:cNvPr id="118" name="直線コネクタ 117"/>
        <xdr:cNvCxnSpPr/>
      </xdr:nvCxnSpPr>
      <xdr:spPr>
        <a:xfrm flipV="1">
          <a:off x="4633595" y="8644556"/>
          <a:ext cx="1270" cy="156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94770</xdr:rowOff>
    </xdr:from>
    <xdr:ext cx="534377" cy="259045"/>
    <xdr:sp macro="" textlink="">
      <xdr:nvSpPr>
        <xdr:cNvPr id="119" name="総務費最小値テキスト"/>
        <xdr:cNvSpPr txBox="1"/>
      </xdr:nvSpPr>
      <xdr:spPr>
        <a:xfrm>
          <a:off x="4686300" y="102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30,729</a:t>
          </a:r>
          <a:endParaRPr kumimoji="1" lang="ja-JP" altLang="en-US" sz="1000" b="1">
            <a:latin typeface="ＭＳ Ｐゴシック"/>
          </a:endParaRPr>
        </a:p>
      </xdr:txBody>
    </xdr:sp>
    <xdr:clientData/>
  </xdr:oneCellAnchor>
  <xdr:twoCellAnchor>
    <xdr:from>
      <xdr:col>6</xdr:col>
      <xdr:colOff>422275</xdr:colOff>
      <xdr:row>59</xdr:row>
      <xdr:rowOff>90943</xdr:rowOff>
    </xdr:from>
    <xdr:to>
      <xdr:col>6</xdr:col>
      <xdr:colOff>600075</xdr:colOff>
      <xdr:row>59</xdr:row>
      <xdr:rowOff>90943</xdr:rowOff>
    </xdr:to>
    <xdr:cxnSp macro="">
      <xdr:nvCxnSpPr>
        <xdr:cNvPr id="120" name="直線コネクタ 119"/>
        <xdr:cNvCxnSpPr/>
      </xdr:nvCxnSpPr>
      <xdr:spPr>
        <a:xfrm>
          <a:off x="4546600" y="1020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18733</xdr:rowOff>
    </xdr:from>
    <xdr:ext cx="599010" cy="259045"/>
    <xdr:sp macro="" textlink="">
      <xdr:nvSpPr>
        <xdr:cNvPr id="121" name="総務費最大値テキスト"/>
        <xdr:cNvSpPr txBox="1"/>
      </xdr:nvSpPr>
      <xdr:spPr>
        <a:xfrm>
          <a:off x="4686300" y="841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174,214</a:t>
          </a:r>
          <a:endParaRPr kumimoji="1" lang="ja-JP" altLang="en-US" sz="1000" b="1">
            <a:latin typeface="ＭＳ Ｐゴシック"/>
          </a:endParaRPr>
        </a:p>
      </xdr:txBody>
    </xdr:sp>
    <xdr:clientData/>
  </xdr:oneCellAnchor>
  <xdr:twoCellAnchor>
    <xdr:from>
      <xdr:col>6</xdr:col>
      <xdr:colOff>422275</xdr:colOff>
      <xdr:row>50</xdr:row>
      <xdr:rowOff>72056</xdr:rowOff>
    </xdr:from>
    <xdr:to>
      <xdr:col>6</xdr:col>
      <xdr:colOff>600075</xdr:colOff>
      <xdr:row>50</xdr:row>
      <xdr:rowOff>72056</xdr:rowOff>
    </xdr:to>
    <xdr:cxnSp macro="">
      <xdr:nvCxnSpPr>
        <xdr:cNvPr id="122" name="直線コネクタ 121"/>
        <xdr:cNvCxnSpPr/>
      </xdr:nvCxnSpPr>
      <xdr:spPr>
        <a:xfrm>
          <a:off x="4546600" y="8644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19434</xdr:rowOff>
    </xdr:from>
    <xdr:to>
      <xdr:col>6</xdr:col>
      <xdr:colOff>511175</xdr:colOff>
      <xdr:row>59</xdr:row>
      <xdr:rowOff>40553</xdr:rowOff>
    </xdr:to>
    <xdr:cxnSp macro="">
      <xdr:nvCxnSpPr>
        <xdr:cNvPr id="123" name="直線コネクタ 122"/>
        <xdr:cNvCxnSpPr/>
      </xdr:nvCxnSpPr>
      <xdr:spPr>
        <a:xfrm flipV="1">
          <a:off x="3797300" y="10134984"/>
          <a:ext cx="838200" cy="2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60875</xdr:rowOff>
    </xdr:from>
    <xdr:ext cx="534377" cy="259045"/>
    <xdr:sp macro="" textlink="">
      <xdr:nvSpPr>
        <xdr:cNvPr id="124" name="総務費平均値テキスト"/>
        <xdr:cNvSpPr txBox="1"/>
      </xdr:nvSpPr>
      <xdr:spPr>
        <a:xfrm>
          <a:off x="4686300" y="9662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37998</xdr:rowOff>
    </xdr:from>
    <xdr:to>
      <xdr:col>6</xdr:col>
      <xdr:colOff>561975</xdr:colOff>
      <xdr:row>57</xdr:row>
      <xdr:rowOff>139598</xdr:rowOff>
    </xdr:to>
    <xdr:sp macro="" textlink="">
      <xdr:nvSpPr>
        <xdr:cNvPr id="125" name="フローチャート : 判断 124"/>
        <xdr:cNvSpPr/>
      </xdr:nvSpPr>
      <xdr:spPr>
        <a:xfrm>
          <a:off x="45847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40553</xdr:rowOff>
    </xdr:from>
    <xdr:to>
      <xdr:col>5</xdr:col>
      <xdr:colOff>358775</xdr:colOff>
      <xdr:row>59</xdr:row>
      <xdr:rowOff>112606</xdr:rowOff>
    </xdr:to>
    <xdr:cxnSp macro="">
      <xdr:nvCxnSpPr>
        <xdr:cNvPr id="126" name="直線コネクタ 125"/>
        <xdr:cNvCxnSpPr/>
      </xdr:nvCxnSpPr>
      <xdr:spPr>
        <a:xfrm flipV="1">
          <a:off x="2908300" y="10156103"/>
          <a:ext cx="889000" cy="7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123310</xdr:rowOff>
    </xdr:from>
    <xdr:to>
      <xdr:col>5</xdr:col>
      <xdr:colOff>409575</xdr:colOff>
      <xdr:row>58</xdr:row>
      <xdr:rowOff>53460</xdr:rowOff>
    </xdr:to>
    <xdr:sp macro="" textlink="">
      <xdr:nvSpPr>
        <xdr:cNvPr id="127" name="フローチャート : 判断 126"/>
        <xdr:cNvSpPr/>
      </xdr:nvSpPr>
      <xdr:spPr>
        <a:xfrm>
          <a:off x="3746500" y="98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69987</xdr:rowOff>
    </xdr:from>
    <xdr:ext cx="534377" cy="259045"/>
    <xdr:sp macro="" textlink="">
      <xdr:nvSpPr>
        <xdr:cNvPr id="128" name="テキスト ボックス 127"/>
        <xdr:cNvSpPr txBox="1"/>
      </xdr:nvSpPr>
      <xdr:spPr>
        <a:xfrm>
          <a:off x="3530111" y="967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54,589</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112606</xdr:rowOff>
    </xdr:from>
    <xdr:to>
      <xdr:col>4</xdr:col>
      <xdr:colOff>155575</xdr:colOff>
      <xdr:row>59</xdr:row>
      <xdr:rowOff>114162</xdr:rowOff>
    </xdr:to>
    <xdr:cxnSp macro="">
      <xdr:nvCxnSpPr>
        <xdr:cNvPr id="129" name="直線コネクタ 128"/>
        <xdr:cNvCxnSpPr/>
      </xdr:nvCxnSpPr>
      <xdr:spPr>
        <a:xfrm flipV="1">
          <a:off x="2019300" y="10228156"/>
          <a:ext cx="889000" cy="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147204</xdr:rowOff>
    </xdr:from>
    <xdr:to>
      <xdr:col>4</xdr:col>
      <xdr:colOff>206375</xdr:colOff>
      <xdr:row>58</xdr:row>
      <xdr:rowOff>77354</xdr:rowOff>
    </xdr:to>
    <xdr:sp macro="" textlink="">
      <xdr:nvSpPr>
        <xdr:cNvPr id="130" name="フローチャート : 判断 129"/>
        <xdr:cNvSpPr/>
      </xdr:nvSpPr>
      <xdr:spPr>
        <a:xfrm>
          <a:off x="2857500" y="991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93881</xdr:rowOff>
    </xdr:from>
    <xdr:ext cx="534377" cy="259045"/>
    <xdr:sp macro="" textlink="">
      <xdr:nvSpPr>
        <xdr:cNvPr id="131" name="テキスト ボックス 130"/>
        <xdr:cNvSpPr txBox="1"/>
      </xdr:nvSpPr>
      <xdr:spPr>
        <a:xfrm>
          <a:off x="2641111" y="969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52,394</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26119</xdr:rowOff>
    </xdr:from>
    <xdr:to>
      <xdr:col>2</xdr:col>
      <xdr:colOff>638175</xdr:colOff>
      <xdr:row>59</xdr:row>
      <xdr:rowOff>114162</xdr:rowOff>
    </xdr:to>
    <xdr:cxnSp macro="">
      <xdr:nvCxnSpPr>
        <xdr:cNvPr id="132" name="直線コネクタ 131"/>
        <xdr:cNvCxnSpPr/>
      </xdr:nvCxnSpPr>
      <xdr:spPr>
        <a:xfrm>
          <a:off x="1130300" y="10141669"/>
          <a:ext cx="889000" cy="8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2467</xdr:rowOff>
    </xdr:from>
    <xdr:to>
      <xdr:col>3</xdr:col>
      <xdr:colOff>3175</xdr:colOff>
      <xdr:row>58</xdr:row>
      <xdr:rowOff>104067</xdr:rowOff>
    </xdr:to>
    <xdr:sp macro="" textlink="">
      <xdr:nvSpPr>
        <xdr:cNvPr id="133" name="フローチャート : 判断 132"/>
        <xdr:cNvSpPr/>
      </xdr:nvSpPr>
      <xdr:spPr>
        <a:xfrm>
          <a:off x="1968500" y="994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120594</xdr:rowOff>
    </xdr:from>
    <xdr:ext cx="534377" cy="259045"/>
    <xdr:sp macro="" textlink="">
      <xdr:nvSpPr>
        <xdr:cNvPr id="134" name="テキスト ボックス 133"/>
        <xdr:cNvSpPr txBox="1"/>
      </xdr:nvSpPr>
      <xdr:spPr>
        <a:xfrm>
          <a:off x="1752111" y="972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49,940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131811</xdr:rowOff>
    </xdr:from>
    <xdr:to>
      <xdr:col>1</xdr:col>
      <xdr:colOff>485775</xdr:colOff>
      <xdr:row>58</xdr:row>
      <xdr:rowOff>61961</xdr:rowOff>
    </xdr:to>
    <xdr:sp macro="" textlink="">
      <xdr:nvSpPr>
        <xdr:cNvPr id="135" name="フローチャート : 判断 134"/>
        <xdr:cNvSpPr/>
      </xdr:nvSpPr>
      <xdr:spPr>
        <a:xfrm>
          <a:off x="1079500" y="99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78488</xdr:rowOff>
    </xdr:from>
    <xdr:ext cx="534377" cy="259045"/>
    <xdr:sp macro="" textlink="">
      <xdr:nvSpPr>
        <xdr:cNvPr id="136" name="テキスト ボックス 135"/>
        <xdr:cNvSpPr txBox="1"/>
      </xdr:nvSpPr>
      <xdr:spPr>
        <a:xfrm>
          <a:off x="863111" y="967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140084</xdr:rowOff>
    </xdr:from>
    <xdr:to>
      <xdr:col>6</xdr:col>
      <xdr:colOff>561975</xdr:colOff>
      <xdr:row>59</xdr:row>
      <xdr:rowOff>70234</xdr:rowOff>
    </xdr:to>
    <xdr:sp macro="" textlink="">
      <xdr:nvSpPr>
        <xdr:cNvPr id="142" name="円/楕円 141"/>
        <xdr:cNvSpPr/>
      </xdr:nvSpPr>
      <xdr:spPr>
        <a:xfrm>
          <a:off x="4584700" y="1008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55011</xdr:rowOff>
    </xdr:from>
    <xdr:ext cx="534377" cy="259045"/>
    <xdr:sp macro="" textlink="">
      <xdr:nvSpPr>
        <xdr:cNvPr id="143" name="総務費該当値テキスト"/>
        <xdr:cNvSpPr txBox="1"/>
      </xdr:nvSpPr>
      <xdr:spPr>
        <a:xfrm>
          <a:off x="4686300" y="999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37,298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161203</xdr:rowOff>
    </xdr:from>
    <xdr:to>
      <xdr:col>5</xdr:col>
      <xdr:colOff>409575</xdr:colOff>
      <xdr:row>59</xdr:row>
      <xdr:rowOff>91353</xdr:rowOff>
    </xdr:to>
    <xdr:sp macro="" textlink="">
      <xdr:nvSpPr>
        <xdr:cNvPr id="144" name="円/楕円 143"/>
        <xdr:cNvSpPr/>
      </xdr:nvSpPr>
      <xdr:spPr>
        <a:xfrm>
          <a:off x="3746500" y="1010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82480</xdr:rowOff>
    </xdr:from>
    <xdr:ext cx="534377" cy="259045"/>
    <xdr:sp macro="" textlink="">
      <xdr:nvSpPr>
        <xdr:cNvPr id="145" name="テキスト ボックス 144"/>
        <xdr:cNvSpPr txBox="1"/>
      </xdr:nvSpPr>
      <xdr:spPr>
        <a:xfrm>
          <a:off x="3530111" y="1019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35,358</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61806</xdr:rowOff>
    </xdr:from>
    <xdr:to>
      <xdr:col>4</xdr:col>
      <xdr:colOff>206375</xdr:colOff>
      <xdr:row>59</xdr:row>
      <xdr:rowOff>163406</xdr:rowOff>
    </xdr:to>
    <xdr:sp macro="" textlink="">
      <xdr:nvSpPr>
        <xdr:cNvPr id="146" name="円/楕円 145"/>
        <xdr:cNvSpPr/>
      </xdr:nvSpPr>
      <xdr:spPr>
        <a:xfrm>
          <a:off x="2857500" y="101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154533</xdr:rowOff>
    </xdr:from>
    <xdr:ext cx="534377" cy="259045"/>
    <xdr:sp macro="" textlink="">
      <xdr:nvSpPr>
        <xdr:cNvPr id="147" name="テキスト ボックス 146"/>
        <xdr:cNvSpPr txBox="1"/>
      </xdr:nvSpPr>
      <xdr:spPr>
        <a:xfrm>
          <a:off x="2641111" y="1027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28,739</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63362</xdr:rowOff>
    </xdr:from>
    <xdr:to>
      <xdr:col>3</xdr:col>
      <xdr:colOff>3175</xdr:colOff>
      <xdr:row>59</xdr:row>
      <xdr:rowOff>164962</xdr:rowOff>
    </xdr:to>
    <xdr:sp macro="" textlink="">
      <xdr:nvSpPr>
        <xdr:cNvPr id="148" name="円/楕円 147"/>
        <xdr:cNvSpPr/>
      </xdr:nvSpPr>
      <xdr:spPr>
        <a:xfrm>
          <a:off x="1968500" y="1017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156089</xdr:rowOff>
    </xdr:from>
    <xdr:ext cx="534377" cy="259045"/>
    <xdr:sp macro="" textlink="">
      <xdr:nvSpPr>
        <xdr:cNvPr id="149" name="テキスト ボックス 148"/>
        <xdr:cNvSpPr txBox="1"/>
      </xdr:nvSpPr>
      <xdr:spPr>
        <a:xfrm>
          <a:off x="1752111" y="1027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146769</xdr:rowOff>
    </xdr:from>
    <xdr:to>
      <xdr:col>1</xdr:col>
      <xdr:colOff>485775</xdr:colOff>
      <xdr:row>59</xdr:row>
      <xdr:rowOff>76919</xdr:rowOff>
    </xdr:to>
    <xdr:sp macro="" textlink="">
      <xdr:nvSpPr>
        <xdr:cNvPr id="150" name="円/楕円 149"/>
        <xdr:cNvSpPr/>
      </xdr:nvSpPr>
      <xdr:spPr>
        <a:xfrm>
          <a:off x="1079500" y="1009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68046</xdr:rowOff>
    </xdr:from>
    <xdr:ext cx="534377" cy="259045"/>
    <xdr:sp macro="" textlink="">
      <xdr:nvSpPr>
        <xdr:cNvPr id="151" name="テキスト ボックス 150"/>
        <xdr:cNvSpPr txBox="1"/>
      </xdr:nvSpPr>
      <xdr:spPr>
        <a:xfrm>
          <a:off x="863111" y="1018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33498</xdr:rowOff>
    </xdr:from>
    <xdr:to>
      <xdr:col>6</xdr:col>
      <xdr:colOff>510540</xdr:colOff>
      <xdr:row>78</xdr:row>
      <xdr:rowOff>46487</xdr:rowOff>
    </xdr:to>
    <xdr:cxnSp macro="">
      <xdr:nvCxnSpPr>
        <xdr:cNvPr id="175" name="直線コネクタ 174"/>
        <xdr:cNvCxnSpPr/>
      </xdr:nvCxnSpPr>
      <xdr:spPr>
        <a:xfrm flipV="1">
          <a:off x="4633595" y="12034998"/>
          <a:ext cx="1270" cy="138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50314</xdr:rowOff>
    </xdr:from>
    <xdr:ext cx="534377" cy="259045"/>
    <xdr:sp macro="" textlink="">
      <xdr:nvSpPr>
        <xdr:cNvPr id="176" name="民生費最小値テキスト"/>
        <xdr:cNvSpPr txBox="1"/>
      </xdr:nvSpPr>
      <xdr:spPr>
        <a:xfrm>
          <a:off x="4686300" y="134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88,931</a:t>
          </a:r>
          <a:endParaRPr kumimoji="1" lang="ja-JP" altLang="en-US" sz="1000" b="1">
            <a:latin typeface="ＭＳ Ｐゴシック"/>
          </a:endParaRPr>
        </a:p>
      </xdr:txBody>
    </xdr:sp>
    <xdr:clientData/>
  </xdr:oneCellAnchor>
  <xdr:twoCellAnchor>
    <xdr:from>
      <xdr:col>6</xdr:col>
      <xdr:colOff>422275</xdr:colOff>
      <xdr:row>78</xdr:row>
      <xdr:rowOff>46487</xdr:rowOff>
    </xdr:from>
    <xdr:to>
      <xdr:col>6</xdr:col>
      <xdr:colOff>600075</xdr:colOff>
      <xdr:row>78</xdr:row>
      <xdr:rowOff>46487</xdr:rowOff>
    </xdr:to>
    <xdr:cxnSp macro="">
      <xdr:nvCxnSpPr>
        <xdr:cNvPr id="177" name="直線コネクタ 176"/>
        <xdr:cNvCxnSpPr/>
      </xdr:nvCxnSpPr>
      <xdr:spPr>
        <a:xfrm>
          <a:off x="4546600" y="1341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151625</xdr:rowOff>
    </xdr:from>
    <xdr:ext cx="599010" cy="259045"/>
    <xdr:sp macro="" textlink="">
      <xdr:nvSpPr>
        <xdr:cNvPr id="178" name="民生費最大値テキスト"/>
        <xdr:cNvSpPr txBox="1"/>
      </xdr:nvSpPr>
      <xdr:spPr>
        <a:xfrm>
          <a:off x="4686300" y="1181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815,749</a:t>
          </a:r>
          <a:endParaRPr kumimoji="1" lang="ja-JP" altLang="en-US" sz="1000" b="1">
            <a:latin typeface="ＭＳ Ｐゴシック"/>
          </a:endParaRPr>
        </a:p>
      </xdr:txBody>
    </xdr:sp>
    <xdr:clientData/>
  </xdr:oneCellAnchor>
  <xdr:twoCellAnchor>
    <xdr:from>
      <xdr:col>6</xdr:col>
      <xdr:colOff>422275</xdr:colOff>
      <xdr:row>70</xdr:row>
      <xdr:rowOff>33498</xdr:rowOff>
    </xdr:from>
    <xdr:to>
      <xdr:col>6</xdr:col>
      <xdr:colOff>600075</xdr:colOff>
      <xdr:row>70</xdr:row>
      <xdr:rowOff>33498</xdr:rowOff>
    </xdr:to>
    <xdr:cxnSp macro="">
      <xdr:nvCxnSpPr>
        <xdr:cNvPr id="179" name="直線コネクタ 178"/>
        <xdr:cNvCxnSpPr/>
      </xdr:nvCxnSpPr>
      <xdr:spPr>
        <a:xfrm>
          <a:off x="4546600" y="1203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11164</xdr:rowOff>
    </xdr:from>
    <xdr:to>
      <xdr:col>6</xdr:col>
      <xdr:colOff>511175</xdr:colOff>
      <xdr:row>78</xdr:row>
      <xdr:rowOff>17859</xdr:rowOff>
    </xdr:to>
    <xdr:cxnSp macro="">
      <xdr:nvCxnSpPr>
        <xdr:cNvPr id="180" name="直線コネクタ 179"/>
        <xdr:cNvCxnSpPr/>
      </xdr:nvCxnSpPr>
      <xdr:spPr>
        <a:xfrm flipV="1">
          <a:off x="3797300" y="13384264"/>
          <a:ext cx="8382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115147</xdr:rowOff>
    </xdr:from>
    <xdr:ext cx="599010" cy="259045"/>
    <xdr:sp macro="" textlink="">
      <xdr:nvSpPr>
        <xdr:cNvPr id="181" name="民生費平均値テキスト"/>
        <xdr:cNvSpPr txBox="1"/>
      </xdr:nvSpPr>
      <xdr:spPr>
        <a:xfrm>
          <a:off x="4686300" y="13145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92270</xdr:rowOff>
    </xdr:from>
    <xdr:to>
      <xdr:col>6</xdr:col>
      <xdr:colOff>561975</xdr:colOff>
      <xdr:row>78</xdr:row>
      <xdr:rowOff>22420</xdr:rowOff>
    </xdr:to>
    <xdr:sp macro="" textlink="">
      <xdr:nvSpPr>
        <xdr:cNvPr id="182" name="フローチャート : 判断 181"/>
        <xdr:cNvSpPr/>
      </xdr:nvSpPr>
      <xdr:spPr>
        <a:xfrm>
          <a:off x="4584700" y="1329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17859</xdr:rowOff>
    </xdr:from>
    <xdr:to>
      <xdr:col>5</xdr:col>
      <xdr:colOff>358775</xdr:colOff>
      <xdr:row>78</xdr:row>
      <xdr:rowOff>25891</xdr:rowOff>
    </xdr:to>
    <xdr:cxnSp macro="">
      <xdr:nvCxnSpPr>
        <xdr:cNvPr id="183" name="直線コネクタ 182"/>
        <xdr:cNvCxnSpPr/>
      </xdr:nvCxnSpPr>
      <xdr:spPr>
        <a:xfrm flipV="1">
          <a:off x="2908300" y="13390959"/>
          <a:ext cx="889000" cy="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123309</xdr:rowOff>
    </xdr:from>
    <xdr:to>
      <xdr:col>5</xdr:col>
      <xdr:colOff>409575</xdr:colOff>
      <xdr:row>78</xdr:row>
      <xdr:rowOff>53459</xdr:rowOff>
    </xdr:to>
    <xdr:sp macro="" textlink="">
      <xdr:nvSpPr>
        <xdr:cNvPr id="184" name="フローチャート : 判断 183"/>
        <xdr:cNvSpPr/>
      </xdr:nvSpPr>
      <xdr:spPr>
        <a:xfrm>
          <a:off x="3746500" y="1332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69986</xdr:rowOff>
    </xdr:from>
    <xdr:ext cx="599010" cy="259045"/>
    <xdr:sp macro="" textlink="">
      <xdr:nvSpPr>
        <xdr:cNvPr id="185" name="テキスト ボックス 184"/>
        <xdr:cNvSpPr txBox="1"/>
      </xdr:nvSpPr>
      <xdr:spPr>
        <a:xfrm>
          <a:off x="3497794" y="1310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111,938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13588</xdr:rowOff>
    </xdr:from>
    <xdr:to>
      <xdr:col>4</xdr:col>
      <xdr:colOff>155575</xdr:colOff>
      <xdr:row>78</xdr:row>
      <xdr:rowOff>25891</xdr:rowOff>
    </xdr:to>
    <xdr:cxnSp macro="">
      <xdr:nvCxnSpPr>
        <xdr:cNvPr id="186" name="直線コネクタ 185"/>
        <xdr:cNvCxnSpPr/>
      </xdr:nvCxnSpPr>
      <xdr:spPr>
        <a:xfrm>
          <a:off x="2019300" y="13386688"/>
          <a:ext cx="889000" cy="1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137202</xdr:rowOff>
    </xdr:from>
    <xdr:to>
      <xdr:col>4</xdr:col>
      <xdr:colOff>206375</xdr:colOff>
      <xdr:row>78</xdr:row>
      <xdr:rowOff>67352</xdr:rowOff>
    </xdr:to>
    <xdr:sp macro="" textlink="">
      <xdr:nvSpPr>
        <xdr:cNvPr id="187" name="フローチャート : 判断 186"/>
        <xdr:cNvSpPr/>
      </xdr:nvSpPr>
      <xdr:spPr>
        <a:xfrm>
          <a:off x="2857500" y="1333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83879</xdr:rowOff>
    </xdr:from>
    <xdr:ext cx="599010" cy="259045"/>
    <xdr:sp macro="" textlink="">
      <xdr:nvSpPr>
        <xdr:cNvPr id="188" name="テキスト ボックス 187"/>
        <xdr:cNvSpPr txBox="1"/>
      </xdr:nvSpPr>
      <xdr:spPr>
        <a:xfrm>
          <a:off x="2608794" y="1311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104,644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13588</xdr:rowOff>
    </xdr:from>
    <xdr:to>
      <xdr:col>2</xdr:col>
      <xdr:colOff>638175</xdr:colOff>
      <xdr:row>78</xdr:row>
      <xdr:rowOff>30372</xdr:rowOff>
    </xdr:to>
    <xdr:cxnSp macro="">
      <xdr:nvCxnSpPr>
        <xdr:cNvPr id="189" name="直線コネクタ 188"/>
        <xdr:cNvCxnSpPr/>
      </xdr:nvCxnSpPr>
      <xdr:spPr>
        <a:xfrm flipV="1">
          <a:off x="1130300" y="13386688"/>
          <a:ext cx="889000" cy="1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144253</xdr:rowOff>
    </xdr:from>
    <xdr:to>
      <xdr:col>3</xdr:col>
      <xdr:colOff>3175</xdr:colOff>
      <xdr:row>78</xdr:row>
      <xdr:rowOff>74403</xdr:rowOff>
    </xdr:to>
    <xdr:sp macro="" textlink="">
      <xdr:nvSpPr>
        <xdr:cNvPr id="190" name="フローチャート : 判断 189"/>
        <xdr:cNvSpPr/>
      </xdr:nvSpPr>
      <xdr:spPr>
        <a:xfrm>
          <a:off x="1968500" y="13345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65530</xdr:rowOff>
    </xdr:from>
    <xdr:ext cx="599010" cy="259045"/>
    <xdr:sp macro="" textlink="">
      <xdr:nvSpPr>
        <xdr:cNvPr id="191" name="テキスト ボックス 190"/>
        <xdr:cNvSpPr txBox="1"/>
      </xdr:nvSpPr>
      <xdr:spPr>
        <a:xfrm>
          <a:off x="1719794" y="13438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139971</xdr:rowOff>
    </xdr:from>
    <xdr:to>
      <xdr:col>1</xdr:col>
      <xdr:colOff>485775</xdr:colOff>
      <xdr:row>78</xdr:row>
      <xdr:rowOff>70121</xdr:rowOff>
    </xdr:to>
    <xdr:sp macro="" textlink="">
      <xdr:nvSpPr>
        <xdr:cNvPr id="192" name="フローチャート : 判断 191"/>
        <xdr:cNvSpPr/>
      </xdr:nvSpPr>
      <xdr:spPr>
        <a:xfrm>
          <a:off x="1079500" y="1334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86648</xdr:rowOff>
    </xdr:from>
    <xdr:ext cx="599010" cy="259045"/>
    <xdr:sp macro="" textlink="">
      <xdr:nvSpPr>
        <xdr:cNvPr id="193" name="テキスト ボックス 192"/>
        <xdr:cNvSpPr txBox="1"/>
      </xdr:nvSpPr>
      <xdr:spPr>
        <a:xfrm>
          <a:off x="830794" y="131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103,191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131814</xdr:rowOff>
    </xdr:from>
    <xdr:to>
      <xdr:col>6</xdr:col>
      <xdr:colOff>561975</xdr:colOff>
      <xdr:row>78</xdr:row>
      <xdr:rowOff>61964</xdr:rowOff>
    </xdr:to>
    <xdr:sp macro="" textlink="">
      <xdr:nvSpPr>
        <xdr:cNvPr id="199" name="円/楕円 198"/>
        <xdr:cNvSpPr/>
      </xdr:nvSpPr>
      <xdr:spPr>
        <a:xfrm>
          <a:off x="4584700" y="1333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70697</xdr:rowOff>
    </xdr:from>
    <xdr:ext cx="599010" cy="259045"/>
    <xdr:sp macro="" textlink="">
      <xdr:nvSpPr>
        <xdr:cNvPr id="200" name="民生費該当値テキスト"/>
        <xdr:cNvSpPr txBox="1"/>
      </xdr:nvSpPr>
      <xdr:spPr>
        <a:xfrm>
          <a:off x="4686300" y="1327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107,473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138509</xdr:rowOff>
    </xdr:from>
    <xdr:to>
      <xdr:col>5</xdr:col>
      <xdr:colOff>409575</xdr:colOff>
      <xdr:row>78</xdr:row>
      <xdr:rowOff>68659</xdr:rowOff>
    </xdr:to>
    <xdr:sp macro="" textlink="">
      <xdr:nvSpPr>
        <xdr:cNvPr id="201" name="円/楕円 200"/>
        <xdr:cNvSpPr/>
      </xdr:nvSpPr>
      <xdr:spPr>
        <a:xfrm>
          <a:off x="3746500" y="1334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59786</xdr:rowOff>
    </xdr:from>
    <xdr:ext cx="599010" cy="259045"/>
    <xdr:sp macro="" textlink="">
      <xdr:nvSpPr>
        <xdr:cNvPr id="202" name="テキスト ボックス 201"/>
        <xdr:cNvSpPr txBox="1"/>
      </xdr:nvSpPr>
      <xdr:spPr>
        <a:xfrm>
          <a:off x="3497794" y="13432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103,958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146541</xdr:rowOff>
    </xdr:from>
    <xdr:to>
      <xdr:col>4</xdr:col>
      <xdr:colOff>206375</xdr:colOff>
      <xdr:row>78</xdr:row>
      <xdr:rowOff>76691</xdr:rowOff>
    </xdr:to>
    <xdr:sp macro="" textlink="">
      <xdr:nvSpPr>
        <xdr:cNvPr id="203" name="円/楕円 202"/>
        <xdr:cNvSpPr/>
      </xdr:nvSpPr>
      <xdr:spPr>
        <a:xfrm>
          <a:off x="2857500" y="1334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67818</xdr:rowOff>
    </xdr:from>
    <xdr:ext cx="534377" cy="259045"/>
    <xdr:sp macro="" textlink="">
      <xdr:nvSpPr>
        <xdr:cNvPr id="204" name="テキスト ボックス 203"/>
        <xdr:cNvSpPr txBox="1"/>
      </xdr:nvSpPr>
      <xdr:spPr>
        <a:xfrm>
          <a:off x="2641111" y="1344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99,742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134238</xdr:rowOff>
    </xdr:from>
    <xdr:to>
      <xdr:col>3</xdr:col>
      <xdr:colOff>3175</xdr:colOff>
      <xdr:row>78</xdr:row>
      <xdr:rowOff>64388</xdr:rowOff>
    </xdr:to>
    <xdr:sp macro="" textlink="">
      <xdr:nvSpPr>
        <xdr:cNvPr id="205" name="円/楕円 204"/>
        <xdr:cNvSpPr/>
      </xdr:nvSpPr>
      <xdr:spPr>
        <a:xfrm>
          <a:off x="1968500" y="1333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80915</xdr:rowOff>
    </xdr:from>
    <xdr:ext cx="599010" cy="259045"/>
    <xdr:sp macro="" textlink="">
      <xdr:nvSpPr>
        <xdr:cNvPr id="206" name="テキスト ボックス 205"/>
        <xdr:cNvSpPr txBox="1"/>
      </xdr:nvSpPr>
      <xdr:spPr>
        <a:xfrm>
          <a:off x="1719794" y="1311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106,200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151022</xdr:rowOff>
    </xdr:from>
    <xdr:to>
      <xdr:col>1</xdr:col>
      <xdr:colOff>485775</xdr:colOff>
      <xdr:row>78</xdr:row>
      <xdr:rowOff>81172</xdr:rowOff>
    </xdr:to>
    <xdr:sp macro="" textlink="">
      <xdr:nvSpPr>
        <xdr:cNvPr id="207" name="円/楕円 206"/>
        <xdr:cNvSpPr/>
      </xdr:nvSpPr>
      <xdr:spPr>
        <a:xfrm>
          <a:off x="1079500" y="133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72299</xdr:rowOff>
    </xdr:from>
    <xdr:ext cx="534377" cy="259045"/>
    <xdr:sp macro="" textlink="">
      <xdr:nvSpPr>
        <xdr:cNvPr id="208" name="テキスト ボックス 207"/>
        <xdr:cNvSpPr txBox="1"/>
      </xdr:nvSpPr>
      <xdr:spPr>
        <a:xfrm>
          <a:off x="863111" y="1344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148174</xdr:rowOff>
    </xdr:from>
    <xdr:to>
      <xdr:col>6</xdr:col>
      <xdr:colOff>510540</xdr:colOff>
      <xdr:row>99</xdr:row>
      <xdr:rowOff>131911</xdr:rowOff>
    </xdr:to>
    <xdr:cxnSp macro="">
      <xdr:nvCxnSpPr>
        <xdr:cNvPr id="235" name="直線コネクタ 234"/>
        <xdr:cNvCxnSpPr/>
      </xdr:nvCxnSpPr>
      <xdr:spPr>
        <a:xfrm flipV="1">
          <a:off x="4633595" y="15578674"/>
          <a:ext cx="1270" cy="152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135738</xdr:rowOff>
    </xdr:from>
    <xdr:ext cx="534377" cy="259045"/>
    <xdr:sp macro="" textlink="">
      <xdr:nvSpPr>
        <xdr:cNvPr id="236" name="衛生費最小値テキスト"/>
        <xdr:cNvSpPr txBox="1"/>
      </xdr:nvSpPr>
      <xdr:spPr>
        <a:xfrm>
          <a:off x="4686300" y="171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a:t>
          </a:r>
          <a:endParaRPr kumimoji="1" lang="ja-JP" altLang="en-US" sz="1000" b="1">
            <a:latin typeface="ＭＳ Ｐゴシック"/>
          </a:endParaRPr>
        </a:p>
      </xdr:txBody>
    </xdr:sp>
    <xdr:clientData/>
  </xdr:oneCellAnchor>
  <xdr:twoCellAnchor>
    <xdr:from>
      <xdr:col>6</xdr:col>
      <xdr:colOff>422275</xdr:colOff>
      <xdr:row>99</xdr:row>
      <xdr:rowOff>131911</xdr:rowOff>
    </xdr:from>
    <xdr:to>
      <xdr:col>6</xdr:col>
      <xdr:colOff>600075</xdr:colOff>
      <xdr:row>99</xdr:row>
      <xdr:rowOff>131911</xdr:rowOff>
    </xdr:to>
    <xdr:cxnSp macro="">
      <xdr:nvCxnSpPr>
        <xdr:cNvPr id="237" name="直線コネクタ 236"/>
        <xdr:cNvCxnSpPr/>
      </xdr:nvCxnSpPr>
      <xdr:spPr>
        <a:xfrm>
          <a:off x="4546600" y="171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94851</xdr:rowOff>
    </xdr:from>
    <xdr:ext cx="599010" cy="259045"/>
    <xdr:sp macro="" textlink="">
      <xdr:nvSpPr>
        <xdr:cNvPr id="238" name="衛生費最大値テキスト"/>
        <xdr:cNvSpPr txBox="1"/>
      </xdr:nvSpPr>
      <xdr:spPr>
        <a:xfrm>
          <a:off x="4686300" y="1535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111,481</a:t>
          </a:r>
          <a:endParaRPr kumimoji="1" lang="ja-JP" altLang="en-US" sz="1000" b="1">
            <a:latin typeface="ＭＳ Ｐゴシック"/>
          </a:endParaRPr>
        </a:p>
      </xdr:txBody>
    </xdr:sp>
    <xdr:clientData/>
  </xdr:oneCellAnchor>
  <xdr:twoCellAnchor>
    <xdr:from>
      <xdr:col>6</xdr:col>
      <xdr:colOff>422275</xdr:colOff>
      <xdr:row>90</xdr:row>
      <xdr:rowOff>148174</xdr:rowOff>
    </xdr:from>
    <xdr:to>
      <xdr:col>6</xdr:col>
      <xdr:colOff>600075</xdr:colOff>
      <xdr:row>90</xdr:row>
      <xdr:rowOff>148174</xdr:rowOff>
    </xdr:to>
    <xdr:cxnSp macro="">
      <xdr:nvCxnSpPr>
        <xdr:cNvPr id="239" name="直線コネクタ 238"/>
        <xdr:cNvCxnSpPr/>
      </xdr:nvCxnSpPr>
      <xdr:spPr>
        <a:xfrm>
          <a:off x="4546600" y="1557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166300</xdr:rowOff>
    </xdr:from>
    <xdr:to>
      <xdr:col>6</xdr:col>
      <xdr:colOff>511175</xdr:colOff>
      <xdr:row>99</xdr:row>
      <xdr:rowOff>29189</xdr:rowOff>
    </xdr:to>
    <xdr:cxnSp macro="">
      <xdr:nvCxnSpPr>
        <xdr:cNvPr id="240" name="直線コネクタ 239"/>
        <xdr:cNvCxnSpPr/>
      </xdr:nvCxnSpPr>
      <xdr:spPr>
        <a:xfrm>
          <a:off x="3797300" y="16968400"/>
          <a:ext cx="838200" cy="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30444</xdr:rowOff>
    </xdr:from>
    <xdr:ext cx="534377" cy="259045"/>
    <xdr:sp macro="" textlink="">
      <xdr:nvSpPr>
        <xdr:cNvPr id="241" name="衛生費平均値テキスト"/>
        <xdr:cNvSpPr txBox="1"/>
      </xdr:nvSpPr>
      <xdr:spPr>
        <a:xfrm>
          <a:off x="4686300" y="16661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7567</xdr:rowOff>
    </xdr:from>
    <xdr:to>
      <xdr:col>6</xdr:col>
      <xdr:colOff>561975</xdr:colOff>
      <xdr:row>98</xdr:row>
      <xdr:rowOff>109167</xdr:rowOff>
    </xdr:to>
    <xdr:sp macro="" textlink="">
      <xdr:nvSpPr>
        <xdr:cNvPr id="242" name="フローチャート : 判断 241"/>
        <xdr:cNvSpPr/>
      </xdr:nvSpPr>
      <xdr:spPr>
        <a:xfrm>
          <a:off x="45847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145169</xdr:rowOff>
    </xdr:from>
    <xdr:to>
      <xdr:col>5</xdr:col>
      <xdr:colOff>358775</xdr:colOff>
      <xdr:row>98</xdr:row>
      <xdr:rowOff>166300</xdr:rowOff>
    </xdr:to>
    <xdr:cxnSp macro="">
      <xdr:nvCxnSpPr>
        <xdr:cNvPr id="243" name="直線コネクタ 242"/>
        <xdr:cNvCxnSpPr/>
      </xdr:nvCxnSpPr>
      <xdr:spPr>
        <a:xfrm>
          <a:off x="2908300" y="16947269"/>
          <a:ext cx="889000" cy="2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149447</xdr:rowOff>
    </xdr:from>
    <xdr:to>
      <xdr:col>5</xdr:col>
      <xdr:colOff>409575</xdr:colOff>
      <xdr:row>98</xdr:row>
      <xdr:rowOff>79597</xdr:rowOff>
    </xdr:to>
    <xdr:sp macro="" textlink="">
      <xdr:nvSpPr>
        <xdr:cNvPr id="244" name="フローチャート : 判断 243"/>
        <xdr:cNvSpPr/>
      </xdr:nvSpPr>
      <xdr:spPr>
        <a:xfrm>
          <a:off x="3746500" y="16780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96124</xdr:rowOff>
    </xdr:from>
    <xdr:ext cx="534377" cy="259045"/>
    <xdr:sp macro="" textlink="">
      <xdr:nvSpPr>
        <xdr:cNvPr id="245" name="テキスト ボックス 244"/>
        <xdr:cNvSpPr txBox="1"/>
      </xdr:nvSpPr>
      <xdr:spPr>
        <a:xfrm>
          <a:off x="3530111" y="1655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34,792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84035</xdr:rowOff>
    </xdr:from>
    <xdr:to>
      <xdr:col>4</xdr:col>
      <xdr:colOff>155575</xdr:colOff>
      <xdr:row>98</xdr:row>
      <xdr:rowOff>145169</xdr:rowOff>
    </xdr:to>
    <xdr:cxnSp macro="">
      <xdr:nvCxnSpPr>
        <xdr:cNvPr id="246" name="直線コネクタ 245"/>
        <xdr:cNvCxnSpPr/>
      </xdr:nvCxnSpPr>
      <xdr:spPr>
        <a:xfrm>
          <a:off x="2019300" y="16886135"/>
          <a:ext cx="889000" cy="6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24189</xdr:rowOff>
    </xdr:from>
    <xdr:to>
      <xdr:col>4</xdr:col>
      <xdr:colOff>206375</xdr:colOff>
      <xdr:row>98</xdr:row>
      <xdr:rowOff>125789</xdr:rowOff>
    </xdr:to>
    <xdr:sp macro="" textlink="">
      <xdr:nvSpPr>
        <xdr:cNvPr id="247" name="フローチャート : 判断 246"/>
        <xdr:cNvSpPr/>
      </xdr:nvSpPr>
      <xdr:spPr>
        <a:xfrm>
          <a:off x="2857500" y="1682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142316</xdr:rowOff>
    </xdr:from>
    <xdr:ext cx="534377" cy="259045"/>
    <xdr:sp macro="" textlink="">
      <xdr:nvSpPr>
        <xdr:cNvPr id="248" name="テキスト ボックス 247"/>
        <xdr:cNvSpPr txBox="1"/>
      </xdr:nvSpPr>
      <xdr:spPr>
        <a:xfrm>
          <a:off x="2641111" y="1660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31,963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84035</xdr:rowOff>
    </xdr:from>
    <xdr:to>
      <xdr:col>2</xdr:col>
      <xdr:colOff>638175</xdr:colOff>
      <xdr:row>99</xdr:row>
      <xdr:rowOff>20143</xdr:rowOff>
    </xdr:to>
    <xdr:cxnSp macro="">
      <xdr:nvCxnSpPr>
        <xdr:cNvPr id="249" name="直線コネクタ 248"/>
        <xdr:cNvCxnSpPr/>
      </xdr:nvCxnSpPr>
      <xdr:spPr>
        <a:xfrm flipV="1">
          <a:off x="1130300" y="16886135"/>
          <a:ext cx="889000" cy="10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38689</xdr:rowOff>
    </xdr:from>
    <xdr:to>
      <xdr:col>3</xdr:col>
      <xdr:colOff>3175</xdr:colOff>
      <xdr:row>98</xdr:row>
      <xdr:rowOff>140289</xdr:rowOff>
    </xdr:to>
    <xdr:sp macro="" textlink="">
      <xdr:nvSpPr>
        <xdr:cNvPr id="250" name="フローチャート : 判断 249"/>
        <xdr:cNvSpPr/>
      </xdr:nvSpPr>
      <xdr:spPr>
        <a:xfrm>
          <a:off x="1968500" y="168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131416</xdr:rowOff>
    </xdr:from>
    <xdr:ext cx="534377" cy="259045"/>
    <xdr:sp macro="" textlink="">
      <xdr:nvSpPr>
        <xdr:cNvPr id="251" name="テキスト ボックス 250"/>
        <xdr:cNvSpPr txBox="1"/>
      </xdr:nvSpPr>
      <xdr:spPr>
        <a:xfrm>
          <a:off x="1752111" y="1693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31,075</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25513</xdr:rowOff>
    </xdr:from>
    <xdr:to>
      <xdr:col>1</xdr:col>
      <xdr:colOff>485775</xdr:colOff>
      <xdr:row>98</xdr:row>
      <xdr:rowOff>127113</xdr:rowOff>
    </xdr:to>
    <xdr:sp macro="" textlink="">
      <xdr:nvSpPr>
        <xdr:cNvPr id="252" name="フローチャート : 判断 251"/>
        <xdr:cNvSpPr/>
      </xdr:nvSpPr>
      <xdr:spPr>
        <a:xfrm>
          <a:off x="1079500" y="1682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143640</xdr:rowOff>
    </xdr:from>
    <xdr:ext cx="534377" cy="259045"/>
    <xdr:sp macro="" textlink="">
      <xdr:nvSpPr>
        <xdr:cNvPr id="253" name="テキスト ボックス 252"/>
        <xdr:cNvSpPr txBox="1"/>
      </xdr:nvSpPr>
      <xdr:spPr>
        <a:xfrm>
          <a:off x="863111" y="1660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149839</xdr:rowOff>
    </xdr:from>
    <xdr:to>
      <xdr:col>6</xdr:col>
      <xdr:colOff>561975</xdr:colOff>
      <xdr:row>99</xdr:row>
      <xdr:rowOff>79989</xdr:rowOff>
    </xdr:to>
    <xdr:sp macro="" textlink="">
      <xdr:nvSpPr>
        <xdr:cNvPr id="259" name="円/楕円 258"/>
        <xdr:cNvSpPr/>
      </xdr:nvSpPr>
      <xdr:spPr>
        <a:xfrm>
          <a:off x="4584700" y="169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64766</xdr:rowOff>
    </xdr:from>
    <xdr:ext cx="534377" cy="259045"/>
    <xdr:sp macro="" textlink="">
      <xdr:nvSpPr>
        <xdr:cNvPr id="260" name="衛生費該当値テキスト"/>
        <xdr:cNvSpPr txBox="1"/>
      </xdr:nvSpPr>
      <xdr:spPr>
        <a:xfrm>
          <a:off x="4686300" y="168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24,268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115500</xdr:rowOff>
    </xdr:from>
    <xdr:to>
      <xdr:col>5</xdr:col>
      <xdr:colOff>409575</xdr:colOff>
      <xdr:row>99</xdr:row>
      <xdr:rowOff>45650</xdr:rowOff>
    </xdr:to>
    <xdr:sp macro="" textlink="">
      <xdr:nvSpPr>
        <xdr:cNvPr id="261" name="円/楕円 260"/>
        <xdr:cNvSpPr/>
      </xdr:nvSpPr>
      <xdr:spPr>
        <a:xfrm>
          <a:off x="3746500" y="169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36777</xdr:rowOff>
    </xdr:from>
    <xdr:ext cx="534377" cy="259045"/>
    <xdr:sp macro="" textlink="">
      <xdr:nvSpPr>
        <xdr:cNvPr id="262" name="テキスト ボックス 261"/>
        <xdr:cNvSpPr txBox="1"/>
      </xdr:nvSpPr>
      <xdr:spPr>
        <a:xfrm>
          <a:off x="3530111" y="1701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26,371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94369</xdr:rowOff>
    </xdr:from>
    <xdr:to>
      <xdr:col>4</xdr:col>
      <xdr:colOff>206375</xdr:colOff>
      <xdr:row>99</xdr:row>
      <xdr:rowOff>24519</xdr:rowOff>
    </xdr:to>
    <xdr:sp macro="" textlink="">
      <xdr:nvSpPr>
        <xdr:cNvPr id="263" name="円/楕円 262"/>
        <xdr:cNvSpPr/>
      </xdr:nvSpPr>
      <xdr:spPr>
        <a:xfrm>
          <a:off x="2857500" y="1689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15646</xdr:rowOff>
    </xdr:from>
    <xdr:ext cx="534377" cy="259045"/>
    <xdr:sp macro="" textlink="">
      <xdr:nvSpPr>
        <xdr:cNvPr id="264" name="テキスト ボックス 263"/>
        <xdr:cNvSpPr txBox="1"/>
      </xdr:nvSpPr>
      <xdr:spPr>
        <a:xfrm>
          <a:off x="2641111" y="1698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27,665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33235</xdr:rowOff>
    </xdr:from>
    <xdr:to>
      <xdr:col>3</xdr:col>
      <xdr:colOff>3175</xdr:colOff>
      <xdr:row>98</xdr:row>
      <xdr:rowOff>134835</xdr:rowOff>
    </xdr:to>
    <xdr:sp macro="" textlink="">
      <xdr:nvSpPr>
        <xdr:cNvPr id="265" name="円/楕円 264"/>
        <xdr:cNvSpPr/>
      </xdr:nvSpPr>
      <xdr:spPr>
        <a:xfrm>
          <a:off x="1968500" y="168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151362</xdr:rowOff>
    </xdr:from>
    <xdr:ext cx="534377" cy="259045"/>
    <xdr:sp macro="" textlink="">
      <xdr:nvSpPr>
        <xdr:cNvPr id="266" name="テキスト ボックス 265"/>
        <xdr:cNvSpPr txBox="1"/>
      </xdr:nvSpPr>
      <xdr:spPr>
        <a:xfrm>
          <a:off x="1752111" y="1661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31,409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140793</xdr:rowOff>
    </xdr:from>
    <xdr:to>
      <xdr:col>1</xdr:col>
      <xdr:colOff>485775</xdr:colOff>
      <xdr:row>99</xdr:row>
      <xdr:rowOff>70943</xdr:rowOff>
    </xdr:to>
    <xdr:sp macro="" textlink="">
      <xdr:nvSpPr>
        <xdr:cNvPr id="267" name="円/楕円 266"/>
        <xdr:cNvSpPr/>
      </xdr:nvSpPr>
      <xdr:spPr>
        <a:xfrm>
          <a:off x="1079500" y="1694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62070</xdr:rowOff>
    </xdr:from>
    <xdr:ext cx="534377" cy="259045"/>
    <xdr:sp macro="" textlink="">
      <xdr:nvSpPr>
        <xdr:cNvPr id="268" name="テキスト ボックス 267"/>
        <xdr:cNvSpPr txBox="1"/>
      </xdr:nvSpPr>
      <xdr:spPr>
        <a:xfrm>
          <a:off x="863111" y="1703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90322</xdr:rowOff>
    </xdr:from>
    <xdr:to>
      <xdr:col>15</xdr:col>
      <xdr:colOff>180340</xdr:colOff>
      <xdr:row>38</xdr:row>
      <xdr:rowOff>139700</xdr:rowOff>
    </xdr:to>
    <xdr:cxnSp macro="">
      <xdr:nvCxnSpPr>
        <xdr:cNvPr id="290" name="直線コネクタ 289"/>
        <xdr:cNvCxnSpPr/>
      </xdr:nvCxnSpPr>
      <xdr:spPr>
        <a:xfrm flipV="1">
          <a:off x="10475595" y="5233822"/>
          <a:ext cx="127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36999</xdr:rowOff>
    </xdr:from>
    <xdr:ext cx="469744" cy="259045"/>
    <xdr:sp macro="" textlink="">
      <xdr:nvSpPr>
        <xdr:cNvPr id="293" name="労働費最大値テキスト"/>
        <xdr:cNvSpPr txBox="1"/>
      </xdr:nvSpPr>
      <xdr:spPr>
        <a:xfrm>
          <a:off x="10528300" y="500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a:t>
          </a:r>
          <a:endParaRPr kumimoji="1" lang="ja-JP" altLang="en-US" sz="1000" b="1">
            <a:latin typeface="ＭＳ Ｐゴシック"/>
          </a:endParaRPr>
        </a:p>
      </xdr:txBody>
    </xdr:sp>
    <xdr:clientData/>
  </xdr:oneCellAnchor>
  <xdr:twoCellAnchor>
    <xdr:from>
      <xdr:col>15</xdr:col>
      <xdr:colOff>92075</xdr:colOff>
      <xdr:row>30</xdr:row>
      <xdr:rowOff>90322</xdr:rowOff>
    </xdr:from>
    <xdr:to>
      <xdr:col>15</xdr:col>
      <xdr:colOff>269875</xdr:colOff>
      <xdr:row>30</xdr:row>
      <xdr:rowOff>90322</xdr:rowOff>
    </xdr:to>
    <xdr:cxnSp macro="">
      <xdr:nvCxnSpPr>
        <xdr:cNvPr id="294" name="直線コネクタ 293"/>
        <xdr:cNvCxnSpPr/>
      </xdr:nvCxnSpPr>
      <xdr:spPr>
        <a:xfrm>
          <a:off x="10388600" y="523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136499</xdr:rowOff>
    </xdr:from>
    <xdr:to>
      <xdr:col>15</xdr:col>
      <xdr:colOff>180975</xdr:colOff>
      <xdr:row>38</xdr:row>
      <xdr:rowOff>26</xdr:rowOff>
    </xdr:to>
    <xdr:cxnSp macro="">
      <xdr:nvCxnSpPr>
        <xdr:cNvPr id="295" name="直線コネクタ 294"/>
        <xdr:cNvCxnSpPr/>
      </xdr:nvCxnSpPr>
      <xdr:spPr>
        <a:xfrm>
          <a:off x="9639300" y="6480149"/>
          <a:ext cx="838200" cy="3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68571</xdr:rowOff>
    </xdr:from>
    <xdr:ext cx="378565" cy="259045"/>
    <xdr:sp macro="" textlink="">
      <xdr:nvSpPr>
        <xdr:cNvPr id="296" name="労働費平均値テキスト"/>
        <xdr:cNvSpPr txBox="1"/>
      </xdr:nvSpPr>
      <xdr:spPr>
        <a:xfrm>
          <a:off x="10528300" y="62407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45694</xdr:rowOff>
    </xdr:from>
    <xdr:to>
      <xdr:col>15</xdr:col>
      <xdr:colOff>231775</xdr:colOff>
      <xdr:row>37</xdr:row>
      <xdr:rowOff>147294</xdr:rowOff>
    </xdr:to>
    <xdr:sp macro="" textlink="">
      <xdr:nvSpPr>
        <xdr:cNvPr id="297" name="フローチャート : 判断 296"/>
        <xdr:cNvSpPr/>
      </xdr:nvSpPr>
      <xdr:spPr>
        <a:xfrm>
          <a:off x="10426700" y="638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136499</xdr:rowOff>
    </xdr:from>
    <xdr:to>
      <xdr:col>14</xdr:col>
      <xdr:colOff>28575</xdr:colOff>
      <xdr:row>37</xdr:row>
      <xdr:rowOff>156388</xdr:rowOff>
    </xdr:to>
    <xdr:cxnSp macro="">
      <xdr:nvCxnSpPr>
        <xdr:cNvPr id="298" name="直線コネクタ 297"/>
        <xdr:cNvCxnSpPr/>
      </xdr:nvCxnSpPr>
      <xdr:spPr>
        <a:xfrm flipV="1">
          <a:off x="8750300" y="6480149"/>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155651</xdr:rowOff>
    </xdr:from>
    <xdr:to>
      <xdr:col>14</xdr:col>
      <xdr:colOff>79375</xdr:colOff>
      <xdr:row>37</xdr:row>
      <xdr:rowOff>85801</xdr:rowOff>
    </xdr:to>
    <xdr:sp macro="" textlink="">
      <xdr:nvSpPr>
        <xdr:cNvPr id="299" name="フローチャート : 判断 298"/>
        <xdr:cNvSpPr/>
      </xdr:nvSpPr>
      <xdr:spPr>
        <a:xfrm>
          <a:off x="9588500" y="632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102328</xdr:rowOff>
    </xdr:from>
    <xdr:ext cx="469744" cy="259045"/>
    <xdr:sp macro="" textlink="">
      <xdr:nvSpPr>
        <xdr:cNvPr id="300" name="テキスト ボックス 299"/>
        <xdr:cNvSpPr txBox="1"/>
      </xdr:nvSpPr>
      <xdr:spPr>
        <a:xfrm>
          <a:off x="9404427" y="610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125069</xdr:rowOff>
    </xdr:from>
    <xdr:to>
      <xdr:col>12</xdr:col>
      <xdr:colOff>511175</xdr:colOff>
      <xdr:row>37</xdr:row>
      <xdr:rowOff>156388</xdr:rowOff>
    </xdr:to>
    <xdr:cxnSp macro="">
      <xdr:nvCxnSpPr>
        <xdr:cNvPr id="301" name="直線コネクタ 300"/>
        <xdr:cNvCxnSpPr/>
      </xdr:nvCxnSpPr>
      <xdr:spPr>
        <a:xfrm>
          <a:off x="7861300" y="6297269"/>
          <a:ext cx="889000" cy="20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96672</xdr:rowOff>
    </xdr:from>
    <xdr:to>
      <xdr:col>12</xdr:col>
      <xdr:colOff>561975</xdr:colOff>
      <xdr:row>37</xdr:row>
      <xdr:rowOff>26822</xdr:rowOff>
    </xdr:to>
    <xdr:sp macro="" textlink="">
      <xdr:nvSpPr>
        <xdr:cNvPr id="302" name="フローチャート : 判断 301"/>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43349</xdr:rowOff>
    </xdr:from>
    <xdr:ext cx="469744" cy="259045"/>
    <xdr:sp macro="" textlink="">
      <xdr:nvSpPr>
        <xdr:cNvPr id="303" name="テキスト ボックス 302"/>
        <xdr:cNvSpPr txBox="1"/>
      </xdr:nvSpPr>
      <xdr:spPr>
        <a:xfrm>
          <a:off x="8515427" y="604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125069</xdr:rowOff>
    </xdr:from>
    <xdr:to>
      <xdr:col>11</xdr:col>
      <xdr:colOff>307975</xdr:colOff>
      <xdr:row>37</xdr:row>
      <xdr:rowOff>126441</xdr:rowOff>
    </xdr:to>
    <xdr:cxnSp macro="">
      <xdr:nvCxnSpPr>
        <xdr:cNvPr id="304" name="直線コネクタ 303"/>
        <xdr:cNvCxnSpPr/>
      </xdr:nvCxnSpPr>
      <xdr:spPr>
        <a:xfrm flipV="1">
          <a:off x="6972300" y="6297269"/>
          <a:ext cx="889000" cy="17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154280</xdr:rowOff>
    </xdr:from>
    <xdr:to>
      <xdr:col>11</xdr:col>
      <xdr:colOff>358775</xdr:colOff>
      <xdr:row>36</xdr:row>
      <xdr:rowOff>84430</xdr:rowOff>
    </xdr:to>
    <xdr:sp macro="" textlink="">
      <xdr:nvSpPr>
        <xdr:cNvPr id="305" name="フローチャート : 判断 304"/>
        <xdr:cNvSpPr/>
      </xdr:nvSpPr>
      <xdr:spPr>
        <a:xfrm>
          <a:off x="7810500" y="615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100957</xdr:rowOff>
    </xdr:from>
    <xdr:ext cx="469744" cy="259045"/>
    <xdr:sp macro="" textlink="">
      <xdr:nvSpPr>
        <xdr:cNvPr id="306" name="テキスト ボックス 305"/>
        <xdr:cNvSpPr txBox="1"/>
      </xdr:nvSpPr>
      <xdr:spPr>
        <a:xfrm>
          <a:off x="7626427" y="593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122504</xdr:rowOff>
    </xdr:from>
    <xdr:to>
      <xdr:col>10</xdr:col>
      <xdr:colOff>155575</xdr:colOff>
      <xdr:row>35</xdr:row>
      <xdr:rowOff>52654</xdr:rowOff>
    </xdr:to>
    <xdr:sp macro="" textlink="">
      <xdr:nvSpPr>
        <xdr:cNvPr id="307" name="フローチャート : 判断 306"/>
        <xdr:cNvSpPr/>
      </xdr:nvSpPr>
      <xdr:spPr>
        <a:xfrm>
          <a:off x="6921500" y="59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69181</xdr:rowOff>
    </xdr:from>
    <xdr:ext cx="469744" cy="259045"/>
    <xdr:sp macro="" textlink="">
      <xdr:nvSpPr>
        <xdr:cNvPr id="308" name="テキスト ボックス 307"/>
        <xdr:cNvSpPr txBox="1"/>
      </xdr:nvSpPr>
      <xdr:spPr>
        <a:xfrm>
          <a:off x="6737427" y="572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120676</xdr:rowOff>
    </xdr:from>
    <xdr:to>
      <xdr:col>15</xdr:col>
      <xdr:colOff>231775</xdr:colOff>
      <xdr:row>38</xdr:row>
      <xdr:rowOff>50826</xdr:rowOff>
    </xdr:to>
    <xdr:sp macro="" textlink="">
      <xdr:nvSpPr>
        <xdr:cNvPr id="314" name="円/楕円 313"/>
        <xdr:cNvSpPr/>
      </xdr:nvSpPr>
      <xdr:spPr>
        <a:xfrm>
          <a:off x="10426700" y="646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99103</xdr:rowOff>
    </xdr:from>
    <xdr:ext cx="378565" cy="259045"/>
    <xdr:sp macro="" textlink="">
      <xdr:nvSpPr>
        <xdr:cNvPr id="315" name="労働費該当値テキスト"/>
        <xdr:cNvSpPr txBox="1"/>
      </xdr:nvSpPr>
      <xdr:spPr>
        <a:xfrm>
          <a:off x="10528300" y="644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85699</xdr:rowOff>
    </xdr:from>
    <xdr:to>
      <xdr:col>14</xdr:col>
      <xdr:colOff>79375</xdr:colOff>
      <xdr:row>38</xdr:row>
      <xdr:rowOff>15849</xdr:rowOff>
    </xdr:to>
    <xdr:sp macro="" textlink="">
      <xdr:nvSpPr>
        <xdr:cNvPr id="316" name="円/楕円 315"/>
        <xdr:cNvSpPr/>
      </xdr:nvSpPr>
      <xdr:spPr>
        <a:xfrm>
          <a:off x="9588500" y="64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6976</xdr:rowOff>
    </xdr:from>
    <xdr:ext cx="378565" cy="259045"/>
    <xdr:sp macro="" textlink="">
      <xdr:nvSpPr>
        <xdr:cNvPr id="317" name="テキスト ボックス 316"/>
        <xdr:cNvSpPr txBox="1"/>
      </xdr:nvSpPr>
      <xdr:spPr>
        <a:xfrm>
          <a:off x="9450017" y="6522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105588</xdr:rowOff>
    </xdr:from>
    <xdr:to>
      <xdr:col>12</xdr:col>
      <xdr:colOff>561975</xdr:colOff>
      <xdr:row>38</xdr:row>
      <xdr:rowOff>35737</xdr:rowOff>
    </xdr:to>
    <xdr:sp macro="" textlink="">
      <xdr:nvSpPr>
        <xdr:cNvPr id="318" name="円/楕円 317"/>
        <xdr:cNvSpPr/>
      </xdr:nvSpPr>
      <xdr:spPr>
        <a:xfrm>
          <a:off x="8699500" y="64492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26865</xdr:rowOff>
    </xdr:from>
    <xdr:ext cx="378565" cy="259045"/>
    <xdr:sp macro="" textlink="">
      <xdr:nvSpPr>
        <xdr:cNvPr id="319" name="テキスト ボックス 318"/>
        <xdr:cNvSpPr txBox="1"/>
      </xdr:nvSpPr>
      <xdr:spPr>
        <a:xfrm>
          <a:off x="8561017" y="6541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74269</xdr:rowOff>
    </xdr:from>
    <xdr:to>
      <xdr:col>11</xdr:col>
      <xdr:colOff>358775</xdr:colOff>
      <xdr:row>37</xdr:row>
      <xdr:rowOff>4419</xdr:rowOff>
    </xdr:to>
    <xdr:sp macro="" textlink="">
      <xdr:nvSpPr>
        <xdr:cNvPr id="320" name="円/楕円 319"/>
        <xdr:cNvSpPr/>
      </xdr:nvSpPr>
      <xdr:spPr>
        <a:xfrm>
          <a:off x="7810500" y="62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166996</xdr:rowOff>
    </xdr:from>
    <xdr:ext cx="469744" cy="259045"/>
    <xdr:sp macro="" textlink="">
      <xdr:nvSpPr>
        <xdr:cNvPr id="321" name="テキスト ボックス 320"/>
        <xdr:cNvSpPr txBox="1"/>
      </xdr:nvSpPr>
      <xdr:spPr>
        <a:xfrm>
          <a:off x="7626427" y="633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75641</xdr:rowOff>
    </xdr:from>
    <xdr:to>
      <xdr:col>10</xdr:col>
      <xdr:colOff>155575</xdr:colOff>
      <xdr:row>38</xdr:row>
      <xdr:rowOff>5791</xdr:rowOff>
    </xdr:to>
    <xdr:sp macro="" textlink="">
      <xdr:nvSpPr>
        <xdr:cNvPr id="322" name="円/楕円 321"/>
        <xdr:cNvSpPr/>
      </xdr:nvSpPr>
      <xdr:spPr>
        <a:xfrm>
          <a:off x="6921500" y="641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168368</xdr:rowOff>
    </xdr:from>
    <xdr:ext cx="378565" cy="259045"/>
    <xdr:sp macro="" textlink="">
      <xdr:nvSpPr>
        <xdr:cNvPr id="323" name="テキスト ボックス 322"/>
        <xdr:cNvSpPr txBox="1"/>
      </xdr:nvSpPr>
      <xdr:spPr>
        <a:xfrm>
          <a:off x="6783017" y="6512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114348</xdr:rowOff>
    </xdr:from>
    <xdr:to>
      <xdr:col>15</xdr:col>
      <xdr:colOff>180340</xdr:colOff>
      <xdr:row>58</xdr:row>
      <xdr:rowOff>112223</xdr:rowOff>
    </xdr:to>
    <xdr:cxnSp macro="">
      <xdr:nvCxnSpPr>
        <xdr:cNvPr id="345" name="直線コネクタ 344"/>
        <xdr:cNvCxnSpPr/>
      </xdr:nvCxnSpPr>
      <xdr:spPr>
        <a:xfrm flipV="1">
          <a:off x="10475595" y="8686848"/>
          <a:ext cx="1270" cy="136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116050</xdr:rowOff>
    </xdr:from>
    <xdr:ext cx="469744" cy="259045"/>
    <xdr:sp macro="" textlink="">
      <xdr:nvSpPr>
        <xdr:cNvPr id="346" name="農林水産業費最小値テキスト"/>
        <xdr:cNvSpPr txBox="1"/>
      </xdr:nvSpPr>
      <xdr:spPr>
        <a:xfrm>
          <a:off x="10528300" y="10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a:t>
          </a:r>
          <a:endParaRPr kumimoji="1" lang="ja-JP" altLang="en-US" sz="1000" b="1">
            <a:latin typeface="ＭＳ Ｐゴシック"/>
          </a:endParaRPr>
        </a:p>
      </xdr:txBody>
    </xdr:sp>
    <xdr:clientData/>
  </xdr:oneCellAnchor>
  <xdr:twoCellAnchor>
    <xdr:from>
      <xdr:col>15</xdr:col>
      <xdr:colOff>92075</xdr:colOff>
      <xdr:row>58</xdr:row>
      <xdr:rowOff>112223</xdr:rowOff>
    </xdr:from>
    <xdr:to>
      <xdr:col>15</xdr:col>
      <xdr:colOff>269875</xdr:colOff>
      <xdr:row>58</xdr:row>
      <xdr:rowOff>112223</xdr:rowOff>
    </xdr:to>
    <xdr:cxnSp macro="">
      <xdr:nvCxnSpPr>
        <xdr:cNvPr id="347" name="直線コネクタ 346"/>
        <xdr:cNvCxnSpPr/>
      </xdr:nvCxnSpPr>
      <xdr:spPr>
        <a:xfrm>
          <a:off x="10388600" y="1005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61025</xdr:rowOff>
    </xdr:from>
    <xdr:ext cx="534377" cy="259045"/>
    <xdr:sp macro="" textlink="">
      <xdr:nvSpPr>
        <xdr:cNvPr id="348" name="農林水産業費最大値テキスト"/>
        <xdr:cNvSpPr txBox="1"/>
      </xdr:nvSpPr>
      <xdr:spPr>
        <a:xfrm>
          <a:off x="10528300" y="84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61,109</a:t>
          </a:r>
          <a:endParaRPr kumimoji="1" lang="ja-JP" altLang="en-US" sz="1000" b="1">
            <a:latin typeface="ＭＳ Ｐゴシック"/>
          </a:endParaRPr>
        </a:p>
      </xdr:txBody>
    </xdr:sp>
    <xdr:clientData/>
  </xdr:oneCellAnchor>
  <xdr:twoCellAnchor>
    <xdr:from>
      <xdr:col>15</xdr:col>
      <xdr:colOff>92075</xdr:colOff>
      <xdr:row>50</xdr:row>
      <xdr:rowOff>114348</xdr:rowOff>
    </xdr:from>
    <xdr:to>
      <xdr:col>15</xdr:col>
      <xdr:colOff>269875</xdr:colOff>
      <xdr:row>50</xdr:row>
      <xdr:rowOff>114348</xdr:rowOff>
    </xdr:to>
    <xdr:cxnSp macro="">
      <xdr:nvCxnSpPr>
        <xdr:cNvPr id="349" name="直線コネクタ 348"/>
        <xdr:cNvCxnSpPr/>
      </xdr:nvCxnSpPr>
      <xdr:spPr>
        <a:xfrm>
          <a:off x="10388600" y="868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40442</xdr:rowOff>
    </xdr:from>
    <xdr:to>
      <xdr:col>15</xdr:col>
      <xdr:colOff>180975</xdr:colOff>
      <xdr:row>57</xdr:row>
      <xdr:rowOff>81087</xdr:rowOff>
    </xdr:to>
    <xdr:cxnSp macro="">
      <xdr:nvCxnSpPr>
        <xdr:cNvPr id="350" name="直線コネクタ 349"/>
        <xdr:cNvCxnSpPr/>
      </xdr:nvCxnSpPr>
      <xdr:spPr>
        <a:xfrm flipV="1">
          <a:off x="9639300" y="9641642"/>
          <a:ext cx="838200" cy="21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168401</xdr:rowOff>
    </xdr:from>
    <xdr:ext cx="534377" cy="259045"/>
    <xdr:sp macro="" textlink="">
      <xdr:nvSpPr>
        <xdr:cNvPr id="351" name="農林水産業費平均値テキスト"/>
        <xdr:cNvSpPr txBox="1"/>
      </xdr:nvSpPr>
      <xdr:spPr>
        <a:xfrm>
          <a:off x="10528300" y="9426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145524</xdr:rowOff>
    </xdr:from>
    <xdr:to>
      <xdr:col>15</xdr:col>
      <xdr:colOff>231775</xdr:colOff>
      <xdr:row>56</xdr:row>
      <xdr:rowOff>75674</xdr:rowOff>
    </xdr:to>
    <xdr:sp macro="" textlink="">
      <xdr:nvSpPr>
        <xdr:cNvPr id="352" name="フローチャート : 判断 351"/>
        <xdr:cNvSpPr/>
      </xdr:nvSpPr>
      <xdr:spPr>
        <a:xfrm>
          <a:off x="104267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81087</xdr:rowOff>
    </xdr:from>
    <xdr:to>
      <xdr:col>14</xdr:col>
      <xdr:colOff>28575</xdr:colOff>
      <xdr:row>57</xdr:row>
      <xdr:rowOff>84356</xdr:rowOff>
    </xdr:to>
    <xdr:cxnSp macro="">
      <xdr:nvCxnSpPr>
        <xdr:cNvPr id="353" name="直線コネクタ 352"/>
        <xdr:cNvCxnSpPr/>
      </xdr:nvCxnSpPr>
      <xdr:spPr>
        <a:xfrm flipV="1">
          <a:off x="8750300" y="9853737"/>
          <a:ext cx="8890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38974</xdr:rowOff>
    </xdr:from>
    <xdr:to>
      <xdr:col>14</xdr:col>
      <xdr:colOff>79375</xdr:colOff>
      <xdr:row>56</xdr:row>
      <xdr:rowOff>140574</xdr:rowOff>
    </xdr:to>
    <xdr:sp macro="" textlink="">
      <xdr:nvSpPr>
        <xdr:cNvPr id="354" name="フローチャート : 判断 353"/>
        <xdr:cNvSpPr/>
      </xdr:nvSpPr>
      <xdr:spPr>
        <a:xfrm>
          <a:off x="9588500" y="964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157101</xdr:rowOff>
    </xdr:from>
    <xdr:ext cx="534377" cy="259045"/>
    <xdr:sp macro="" textlink="">
      <xdr:nvSpPr>
        <xdr:cNvPr id="355" name="テキスト ボックス 354"/>
        <xdr:cNvSpPr txBox="1"/>
      </xdr:nvSpPr>
      <xdr:spPr>
        <a:xfrm>
          <a:off x="9372111" y="941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84356</xdr:rowOff>
    </xdr:from>
    <xdr:to>
      <xdr:col>12</xdr:col>
      <xdr:colOff>511175</xdr:colOff>
      <xdr:row>57</xdr:row>
      <xdr:rowOff>85361</xdr:rowOff>
    </xdr:to>
    <xdr:cxnSp macro="">
      <xdr:nvCxnSpPr>
        <xdr:cNvPr id="356" name="直線コネクタ 355"/>
        <xdr:cNvCxnSpPr/>
      </xdr:nvCxnSpPr>
      <xdr:spPr>
        <a:xfrm flipV="1">
          <a:off x="7861300" y="9857006"/>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34790</xdr:rowOff>
    </xdr:from>
    <xdr:to>
      <xdr:col>12</xdr:col>
      <xdr:colOff>561975</xdr:colOff>
      <xdr:row>56</xdr:row>
      <xdr:rowOff>136390</xdr:rowOff>
    </xdr:to>
    <xdr:sp macro="" textlink="">
      <xdr:nvSpPr>
        <xdr:cNvPr id="357" name="フローチャート : 判断 356"/>
        <xdr:cNvSpPr/>
      </xdr:nvSpPr>
      <xdr:spPr>
        <a:xfrm>
          <a:off x="8699500" y="96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152917</xdr:rowOff>
    </xdr:from>
    <xdr:ext cx="534377" cy="259045"/>
    <xdr:sp macro="" textlink="">
      <xdr:nvSpPr>
        <xdr:cNvPr id="358" name="テキスト ボックス 357"/>
        <xdr:cNvSpPr txBox="1"/>
      </xdr:nvSpPr>
      <xdr:spPr>
        <a:xfrm>
          <a:off x="8483111" y="941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17,367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78618</xdr:rowOff>
    </xdr:from>
    <xdr:to>
      <xdr:col>11</xdr:col>
      <xdr:colOff>307975</xdr:colOff>
      <xdr:row>57</xdr:row>
      <xdr:rowOff>85361</xdr:rowOff>
    </xdr:to>
    <xdr:cxnSp macro="">
      <xdr:nvCxnSpPr>
        <xdr:cNvPr id="359" name="直線コネクタ 358"/>
        <xdr:cNvCxnSpPr/>
      </xdr:nvCxnSpPr>
      <xdr:spPr>
        <a:xfrm>
          <a:off x="6972300" y="9851268"/>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79756</xdr:rowOff>
    </xdr:from>
    <xdr:to>
      <xdr:col>11</xdr:col>
      <xdr:colOff>358775</xdr:colOff>
      <xdr:row>57</xdr:row>
      <xdr:rowOff>9906</xdr:rowOff>
    </xdr:to>
    <xdr:sp macro="" textlink="">
      <xdr:nvSpPr>
        <xdr:cNvPr id="360" name="フローチャート : 判断 359"/>
        <xdr:cNvSpPr/>
      </xdr:nvSpPr>
      <xdr:spPr>
        <a:xfrm>
          <a:off x="7810500" y="968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26433</xdr:rowOff>
    </xdr:from>
    <xdr:ext cx="534377" cy="259045"/>
    <xdr:sp macro="" textlink="">
      <xdr:nvSpPr>
        <xdr:cNvPr id="361" name="テキスト ボックス 360"/>
        <xdr:cNvSpPr txBox="1"/>
      </xdr:nvSpPr>
      <xdr:spPr>
        <a:xfrm>
          <a:off x="7594111" y="945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15,400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92741</xdr:rowOff>
    </xdr:from>
    <xdr:to>
      <xdr:col>10</xdr:col>
      <xdr:colOff>155575</xdr:colOff>
      <xdr:row>57</xdr:row>
      <xdr:rowOff>22891</xdr:rowOff>
    </xdr:to>
    <xdr:sp macro="" textlink="">
      <xdr:nvSpPr>
        <xdr:cNvPr id="362" name="フローチャート : 判断 361"/>
        <xdr:cNvSpPr/>
      </xdr:nvSpPr>
      <xdr:spPr>
        <a:xfrm>
          <a:off x="6921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39418</xdr:rowOff>
    </xdr:from>
    <xdr:ext cx="534377" cy="259045"/>
    <xdr:sp macro="" textlink="">
      <xdr:nvSpPr>
        <xdr:cNvPr id="363" name="テキスト ボックス 362"/>
        <xdr:cNvSpPr txBox="1"/>
      </xdr:nvSpPr>
      <xdr:spPr>
        <a:xfrm>
          <a:off x="6705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161092</xdr:rowOff>
    </xdr:from>
    <xdr:to>
      <xdr:col>15</xdr:col>
      <xdr:colOff>231775</xdr:colOff>
      <xdr:row>56</xdr:row>
      <xdr:rowOff>91242</xdr:rowOff>
    </xdr:to>
    <xdr:sp macro="" textlink="">
      <xdr:nvSpPr>
        <xdr:cNvPr id="369" name="円/楕円 368"/>
        <xdr:cNvSpPr/>
      </xdr:nvSpPr>
      <xdr:spPr>
        <a:xfrm>
          <a:off x="10426700" y="95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139519</xdr:rowOff>
    </xdr:from>
    <xdr:ext cx="534377" cy="259045"/>
    <xdr:sp macro="" textlink="">
      <xdr:nvSpPr>
        <xdr:cNvPr id="370" name="農林水産業費該当値テキスト"/>
        <xdr:cNvSpPr txBox="1"/>
      </xdr:nvSpPr>
      <xdr:spPr>
        <a:xfrm>
          <a:off x="10528300" y="956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19,342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30287</xdr:rowOff>
    </xdr:from>
    <xdr:to>
      <xdr:col>14</xdr:col>
      <xdr:colOff>79375</xdr:colOff>
      <xdr:row>57</xdr:row>
      <xdr:rowOff>131887</xdr:rowOff>
    </xdr:to>
    <xdr:sp macro="" textlink="">
      <xdr:nvSpPr>
        <xdr:cNvPr id="371" name="円/楕円 370"/>
        <xdr:cNvSpPr/>
      </xdr:nvSpPr>
      <xdr:spPr>
        <a:xfrm>
          <a:off x="9588500" y="980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123014</xdr:rowOff>
    </xdr:from>
    <xdr:ext cx="534377" cy="259045"/>
    <xdr:sp macro="" textlink="">
      <xdr:nvSpPr>
        <xdr:cNvPr id="372" name="テキスト ボックス 371"/>
        <xdr:cNvSpPr txBox="1"/>
      </xdr:nvSpPr>
      <xdr:spPr>
        <a:xfrm>
          <a:off x="9372111" y="989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33556</xdr:rowOff>
    </xdr:from>
    <xdr:to>
      <xdr:col>12</xdr:col>
      <xdr:colOff>561975</xdr:colOff>
      <xdr:row>57</xdr:row>
      <xdr:rowOff>135156</xdr:rowOff>
    </xdr:to>
    <xdr:sp macro="" textlink="">
      <xdr:nvSpPr>
        <xdr:cNvPr id="373" name="円/楕円 372"/>
        <xdr:cNvSpPr/>
      </xdr:nvSpPr>
      <xdr:spPr>
        <a:xfrm>
          <a:off x="8699500" y="980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126283</xdr:rowOff>
    </xdr:from>
    <xdr:ext cx="469744" cy="259045"/>
    <xdr:sp macro="" textlink="">
      <xdr:nvSpPr>
        <xdr:cNvPr id="374" name="テキスト ボックス 373"/>
        <xdr:cNvSpPr txBox="1"/>
      </xdr:nvSpPr>
      <xdr:spPr>
        <a:xfrm>
          <a:off x="8515427" y="989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34561</xdr:rowOff>
    </xdr:from>
    <xdr:to>
      <xdr:col>11</xdr:col>
      <xdr:colOff>358775</xdr:colOff>
      <xdr:row>57</xdr:row>
      <xdr:rowOff>136161</xdr:rowOff>
    </xdr:to>
    <xdr:sp macro="" textlink="">
      <xdr:nvSpPr>
        <xdr:cNvPr id="375" name="円/楕円 374"/>
        <xdr:cNvSpPr/>
      </xdr:nvSpPr>
      <xdr:spPr>
        <a:xfrm>
          <a:off x="7810500" y="98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127288</xdr:rowOff>
    </xdr:from>
    <xdr:ext cx="469744" cy="259045"/>
    <xdr:sp macro="" textlink="">
      <xdr:nvSpPr>
        <xdr:cNvPr id="376" name="テキスト ボックス 375"/>
        <xdr:cNvSpPr txBox="1"/>
      </xdr:nvSpPr>
      <xdr:spPr>
        <a:xfrm>
          <a:off x="7626427" y="98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27818</xdr:rowOff>
    </xdr:from>
    <xdr:to>
      <xdr:col>10</xdr:col>
      <xdr:colOff>155575</xdr:colOff>
      <xdr:row>57</xdr:row>
      <xdr:rowOff>129418</xdr:rowOff>
    </xdr:to>
    <xdr:sp macro="" textlink="">
      <xdr:nvSpPr>
        <xdr:cNvPr id="377" name="円/楕円 376"/>
        <xdr:cNvSpPr/>
      </xdr:nvSpPr>
      <xdr:spPr>
        <a:xfrm>
          <a:off x="6921500" y="980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120545</xdr:rowOff>
    </xdr:from>
    <xdr:ext cx="534377" cy="259045"/>
    <xdr:sp macro="" textlink="">
      <xdr:nvSpPr>
        <xdr:cNvPr id="378" name="テキスト ボックス 377"/>
        <xdr:cNvSpPr txBox="1"/>
      </xdr:nvSpPr>
      <xdr:spPr>
        <a:xfrm>
          <a:off x="6705111" y="989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88004</xdr:rowOff>
    </xdr:from>
    <xdr:to>
      <xdr:col>15</xdr:col>
      <xdr:colOff>180340</xdr:colOff>
      <xdr:row>79</xdr:row>
      <xdr:rowOff>41207</xdr:rowOff>
    </xdr:to>
    <xdr:cxnSp macro="">
      <xdr:nvCxnSpPr>
        <xdr:cNvPr id="404" name="直線コネクタ 403"/>
        <xdr:cNvCxnSpPr/>
      </xdr:nvCxnSpPr>
      <xdr:spPr>
        <a:xfrm flipV="1">
          <a:off x="10475595" y="12089504"/>
          <a:ext cx="1270" cy="1496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45034</xdr:rowOff>
    </xdr:from>
    <xdr:ext cx="469744" cy="259045"/>
    <xdr:sp macro="" textlink="">
      <xdr:nvSpPr>
        <xdr:cNvPr id="405" name="商工費最小値テキスト"/>
        <xdr:cNvSpPr txBox="1"/>
      </xdr:nvSpPr>
      <xdr:spPr>
        <a:xfrm>
          <a:off x="10528300" y="135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1,766</a:t>
          </a:r>
          <a:endParaRPr kumimoji="1" lang="ja-JP" altLang="en-US" sz="1000" b="1">
            <a:latin typeface="ＭＳ Ｐゴシック"/>
          </a:endParaRPr>
        </a:p>
      </xdr:txBody>
    </xdr:sp>
    <xdr:clientData/>
  </xdr:oneCellAnchor>
  <xdr:twoCellAnchor>
    <xdr:from>
      <xdr:col>15</xdr:col>
      <xdr:colOff>92075</xdr:colOff>
      <xdr:row>79</xdr:row>
      <xdr:rowOff>41207</xdr:rowOff>
    </xdr:from>
    <xdr:to>
      <xdr:col>15</xdr:col>
      <xdr:colOff>269875</xdr:colOff>
      <xdr:row>79</xdr:row>
      <xdr:rowOff>41207</xdr:rowOff>
    </xdr:to>
    <xdr:cxnSp macro="">
      <xdr:nvCxnSpPr>
        <xdr:cNvPr id="406" name="直線コネクタ 405"/>
        <xdr:cNvCxnSpPr/>
      </xdr:nvCxnSpPr>
      <xdr:spPr>
        <a:xfrm>
          <a:off x="10388600" y="1358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34681</xdr:rowOff>
    </xdr:from>
    <xdr:ext cx="534377" cy="259045"/>
    <xdr:sp macro="" textlink="">
      <xdr:nvSpPr>
        <xdr:cNvPr id="407" name="商工費最大値テキスト"/>
        <xdr:cNvSpPr txBox="1"/>
      </xdr:nvSpPr>
      <xdr:spPr>
        <a:xfrm>
          <a:off x="10528300" y="118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47,583</a:t>
          </a:r>
          <a:endParaRPr kumimoji="1" lang="ja-JP" altLang="en-US" sz="1000" b="1">
            <a:latin typeface="ＭＳ Ｐゴシック"/>
          </a:endParaRPr>
        </a:p>
      </xdr:txBody>
    </xdr:sp>
    <xdr:clientData/>
  </xdr:oneCellAnchor>
  <xdr:twoCellAnchor>
    <xdr:from>
      <xdr:col>15</xdr:col>
      <xdr:colOff>92075</xdr:colOff>
      <xdr:row>70</xdr:row>
      <xdr:rowOff>88004</xdr:rowOff>
    </xdr:from>
    <xdr:to>
      <xdr:col>15</xdr:col>
      <xdr:colOff>269875</xdr:colOff>
      <xdr:row>70</xdr:row>
      <xdr:rowOff>88004</xdr:rowOff>
    </xdr:to>
    <xdr:cxnSp macro="">
      <xdr:nvCxnSpPr>
        <xdr:cNvPr id="408" name="直線コネクタ 407"/>
        <xdr:cNvCxnSpPr/>
      </xdr:nvCxnSpPr>
      <xdr:spPr>
        <a:xfrm>
          <a:off x="10388600" y="1208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91368</xdr:rowOff>
    </xdr:from>
    <xdr:to>
      <xdr:col>15</xdr:col>
      <xdr:colOff>180975</xdr:colOff>
      <xdr:row>78</xdr:row>
      <xdr:rowOff>157204</xdr:rowOff>
    </xdr:to>
    <xdr:cxnSp macro="">
      <xdr:nvCxnSpPr>
        <xdr:cNvPr id="409" name="直線コネクタ 408"/>
        <xdr:cNvCxnSpPr/>
      </xdr:nvCxnSpPr>
      <xdr:spPr>
        <a:xfrm flipV="1">
          <a:off x="9639300" y="13464468"/>
          <a:ext cx="838200" cy="6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76148</xdr:rowOff>
    </xdr:from>
    <xdr:ext cx="534377" cy="259045"/>
    <xdr:sp macro="" textlink="">
      <xdr:nvSpPr>
        <xdr:cNvPr id="410" name="商工費平均値テキスト"/>
        <xdr:cNvSpPr txBox="1"/>
      </xdr:nvSpPr>
      <xdr:spPr>
        <a:xfrm>
          <a:off x="10528300" y="13106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53271</xdr:rowOff>
    </xdr:from>
    <xdr:to>
      <xdr:col>15</xdr:col>
      <xdr:colOff>231775</xdr:colOff>
      <xdr:row>77</xdr:row>
      <xdr:rowOff>154871</xdr:rowOff>
    </xdr:to>
    <xdr:sp macro="" textlink="">
      <xdr:nvSpPr>
        <xdr:cNvPr id="411" name="フローチャート : 判断 410"/>
        <xdr:cNvSpPr/>
      </xdr:nvSpPr>
      <xdr:spPr>
        <a:xfrm>
          <a:off x="104267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149530</xdr:rowOff>
    </xdr:from>
    <xdr:to>
      <xdr:col>14</xdr:col>
      <xdr:colOff>28575</xdr:colOff>
      <xdr:row>78</xdr:row>
      <xdr:rowOff>157204</xdr:rowOff>
    </xdr:to>
    <xdr:cxnSp macro="">
      <xdr:nvCxnSpPr>
        <xdr:cNvPr id="412" name="直線コネクタ 411"/>
        <xdr:cNvCxnSpPr/>
      </xdr:nvCxnSpPr>
      <xdr:spPr>
        <a:xfrm>
          <a:off x="8750300" y="13522630"/>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43800</xdr:rowOff>
    </xdr:from>
    <xdr:to>
      <xdr:col>14</xdr:col>
      <xdr:colOff>79375</xdr:colOff>
      <xdr:row>77</xdr:row>
      <xdr:rowOff>145400</xdr:rowOff>
    </xdr:to>
    <xdr:sp macro="" textlink="">
      <xdr:nvSpPr>
        <xdr:cNvPr id="413" name="フローチャート : 判断 412"/>
        <xdr:cNvSpPr/>
      </xdr:nvSpPr>
      <xdr:spPr>
        <a:xfrm>
          <a:off x="9588500" y="1324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161927</xdr:rowOff>
    </xdr:from>
    <xdr:ext cx="534377" cy="259045"/>
    <xdr:sp macro="" textlink="">
      <xdr:nvSpPr>
        <xdr:cNvPr id="414" name="テキスト ボックス 413"/>
        <xdr:cNvSpPr txBox="1"/>
      </xdr:nvSpPr>
      <xdr:spPr>
        <a:xfrm>
          <a:off x="9372111" y="1302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149530</xdr:rowOff>
    </xdr:from>
    <xdr:to>
      <xdr:col>12</xdr:col>
      <xdr:colOff>511175</xdr:colOff>
      <xdr:row>79</xdr:row>
      <xdr:rowOff>3879</xdr:rowOff>
    </xdr:to>
    <xdr:cxnSp macro="">
      <xdr:nvCxnSpPr>
        <xdr:cNvPr id="415" name="直線コネクタ 414"/>
        <xdr:cNvCxnSpPr/>
      </xdr:nvCxnSpPr>
      <xdr:spPr>
        <a:xfrm flipV="1">
          <a:off x="7861300" y="13522630"/>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47589</xdr:rowOff>
    </xdr:from>
    <xdr:to>
      <xdr:col>12</xdr:col>
      <xdr:colOff>561975</xdr:colOff>
      <xdr:row>77</xdr:row>
      <xdr:rowOff>149189</xdr:rowOff>
    </xdr:to>
    <xdr:sp macro="" textlink="">
      <xdr:nvSpPr>
        <xdr:cNvPr id="416" name="フローチャート : 判断 415"/>
        <xdr:cNvSpPr/>
      </xdr:nvSpPr>
      <xdr:spPr>
        <a:xfrm>
          <a:off x="8699500" y="132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165716</xdr:rowOff>
    </xdr:from>
    <xdr:ext cx="534377" cy="259045"/>
    <xdr:sp macro="" textlink="">
      <xdr:nvSpPr>
        <xdr:cNvPr id="417" name="テキスト ボックス 416"/>
        <xdr:cNvSpPr txBox="1"/>
      </xdr:nvSpPr>
      <xdr:spPr>
        <a:xfrm>
          <a:off x="8483111" y="1302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167263</xdr:rowOff>
    </xdr:from>
    <xdr:to>
      <xdr:col>11</xdr:col>
      <xdr:colOff>307975</xdr:colOff>
      <xdr:row>79</xdr:row>
      <xdr:rowOff>3879</xdr:rowOff>
    </xdr:to>
    <xdr:cxnSp macro="">
      <xdr:nvCxnSpPr>
        <xdr:cNvPr id="418" name="直線コネクタ 417"/>
        <xdr:cNvCxnSpPr/>
      </xdr:nvCxnSpPr>
      <xdr:spPr>
        <a:xfrm>
          <a:off x="6972300" y="13540363"/>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122831</xdr:rowOff>
    </xdr:from>
    <xdr:to>
      <xdr:col>11</xdr:col>
      <xdr:colOff>358775</xdr:colOff>
      <xdr:row>78</xdr:row>
      <xdr:rowOff>52981</xdr:rowOff>
    </xdr:to>
    <xdr:sp macro="" textlink="">
      <xdr:nvSpPr>
        <xdr:cNvPr id="419" name="フローチャート : 判断 418"/>
        <xdr:cNvSpPr/>
      </xdr:nvSpPr>
      <xdr:spPr>
        <a:xfrm>
          <a:off x="7810500" y="133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69508</xdr:rowOff>
    </xdr:from>
    <xdr:ext cx="469744" cy="259045"/>
    <xdr:sp macro="" textlink="">
      <xdr:nvSpPr>
        <xdr:cNvPr id="420" name="テキスト ボックス 419"/>
        <xdr:cNvSpPr txBox="1"/>
      </xdr:nvSpPr>
      <xdr:spPr>
        <a:xfrm>
          <a:off x="7626427" y="1309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119662</xdr:rowOff>
    </xdr:from>
    <xdr:to>
      <xdr:col>10</xdr:col>
      <xdr:colOff>155575</xdr:colOff>
      <xdr:row>78</xdr:row>
      <xdr:rowOff>49812</xdr:rowOff>
    </xdr:to>
    <xdr:sp macro="" textlink="">
      <xdr:nvSpPr>
        <xdr:cNvPr id="421" name="フローチャート : 判断 420"/>
        <xdr:cNvSpPr/>
      </xdr:nvSpPr>
      <xdr:spPr>
        <a:xfrm>
          <a:off x="6921500" y="133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66339</xdr:rowOff>
    </xdr:from>
    <xdr:ext cx="469744" cy="259045"/>
    <xdr:sp macro="" textlink="">
      <xdr:nvSpPr>
        <xdr:cNvPr id="422" name="テキスト ボックス 421"/>
        <xdr:cNvSpPr txBox="1"/>
      </xdr:nvSpPr>
      <xdr:spPr>
        <a:xfrm>
          <a:off x="6737427" y="1309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40568</xdr:rowOff>
    </xdr:from>
    <xdr:to>
      <xdr:col>15</xdr:col>
      <xdr:colOff>231775</xdr:colOff>
      <xdr:row>78</xdr:row>
      <xdr:rowOff>142168</xdr:rowOff>
    </xdr:to>
    <xdr:sp macro="" textlink="">
      <xdr:nvSpPr>
        <xdr:cNvPr id="428" name="円/楕円 427"/>
        <xdr:cNvSpPr/>
      </xdr:nvSpPr>
      <xdr:spPr>
        <a:xfrm>
          <a:off x="10426700" y="134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126945</xdr:rowOff>
    </xdr:from>
    <xdr:ext cx="469744" cy="259045"/>
    <xdr:sp macro="" textlink="">
      <xdr:nvSpPr>
        <xdr:cNvPr id="429" name="商工費該当値テキスト"/>
        <xdr:cNvSpPr txBox="1"/>
      </xdr:nvSpPr>
      <xdr:spPr>
        <a:xfrm>
          <a:off x="10528300" y="1332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106404</xdr:rowOff>
    </xdr:from>
    <xdr:to>
      <xdr:col>14</xdr:col>
      <xdr:colOff>79375</xdr:colOff>
      <xdr:row>79</xdr:row>
      <xdr:rowOff>36554</xdr:rowOff>
    </xdr:to>
    <xdr:sp macro="" textlink="">
      <xdr:nvSpPr>
        <xdr:cNvPr id="430" name="円/楕円 429"/>
        <xdr:cNvSpPr/>
      </xdr:nvSpPr>
      <xdr:spPr>
        <a:xfrm>
          <a:off x="9588500" y="1347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27681</xdr:rowOff>
    </xdr:from>
    <xdr:ext cx="469744" cy="259045"/>
    <xdr:sp macro="" textlink="">
      <xdr:nvSpPr>
        <xdr:cNvPr id="431" name="テキスト ボックス 430"/>
        <xdr:cNvSpPr txBox="1"/>
      </xdr:nvSpPr>
      <xdr:spPr>
        <a:xfrm>
          <a:off x="9404427" y="1357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98730</xdr:rowOff>
    </xdr:from>
    <xdr:to>
      <xdr:col>12</xdr:col>
      <xdr:colOff>561975</xdr:colOff>
      <xdr:row>79</xdr:row>
      <xdr:rowOff>28880</xdr:rowOff>
    </xdr:to>
    <xdr:sp macro="" textlink="">
      <xdr:nvSpPr>
        <xdr:cNvPr id="432" name="円/楕円 431"/>
        <xdr:cNvSpPr/>
      </xdr:nvSpPr>
      <xdr:spPr>
        <a:xfrm>
          <a:off x="8699500" y="134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20007</xdr:rowOff>
    </xdr:from>
    <xdr:ext cx="469744" cy="259045"/>
    <xdr:sp macro="" textlink="">
      <xdr:nvSpPr>
        <xdr:cNvPr id="433" name="テキスト ボックス 432"/>
        <xdr:cNvSpPr txBox="1"/>
      </xdr:nvSpPr>
      <xdr:spPr>
        <a:xfrm>
          <a:off x="8515427" y="1356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124529</xdr:rowOff>
    </xdr:from>
    <xdr:to>
      <xdr:col>11</xdr:col>
      <xdr:colOff>358775</xdr:colOff>
      <xdr:row>79</xdr:row>
      <xdr:rowOff>54679</xdr:rowOff>
    </xdr:to>
    <xdr:sp macro="" textlink="">
      <xdr:nvSpPr>
        <xdr:cNvPr id="434" name="円/楕円 433"/>
        <xdr:cNvSpPr/>
      </xdr:nvSpPr>
      <xdr:spPr>
        <a:xfrm>
          <a:off x="7810500" y="1349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45806</xdr:rowOff>
    </xdr:from>
    <xdr:ext cx="469744" cy="259045"/>
    <xdr:sp macro="" textlink="">
      <xdr:nvSpPr>
        <xdr:cNvPr id="435" name="テキスト ボックス 434"/>
        <xdr:cNvSpPr txBox="1"/>
      </xdr:nvSpPr>
      <xdr:spPr>
        <a:xfrm>
          <a:off x="7626427" y="1359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116463</xdr:rowOff>
    </xdr:from>
    <xdr:to>
      <xdr:col>10</xdr:col>
      <xdr:colOff>155575</xdr:colOff>
      <xdr:row>79</xdr:row>
      <xdr:rowOff>46613</xdr:rowOff>
    </xdr:to>
    <xdr:sp macro="" textlink="">
      <xdr:nvSpPr>
        <xdr:cNvPr id="436" name="円/楕円 435"/>
        <xdr:cNvSpPr/>
      </xdr:nvSpPr>
      <xdr:spPr>
        <a:xfrm>
          <a:off x="6921500" y="134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37740</xdr:rowOff>
    </xdr:from>
    <xdr:ext cx="469744" cy="259045"/>
    <xdr:sp macro="" textlink="">
      <xdr:nvSpPr>
        <xdr:cNvPr id="437" name="テキスト ボックス 436"/>
        <xdr:cNvSpPr txBox="1"/>
      </xdr:nvSpPr>
      <xdr:spPr>
        <a:xfrm>
          <a:off x="6737427" y="1358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96320</xdr:rowOff>
    </xdr:from>
    <xdr:to>
      <xdr:col>15</xdr:col>
      <xdr:colOff>180340</xdr:colOff>
      <xdr:row>98</xdr:row>
      <xdr:rowOff>55918</xdr:rowOff>
    </xdr:to>
    <xdr:cxnSp macro="">
      <xdr:nvCxnSpPr>
        <xdr:cNvPr id="461" name="直線コネクタ 460"/>
        <xdr:cNvCxnSpPr/>
      </xdr:nvCxnSpPr>
      <xdr:spPr>
        <a:xfrm flipV="1">
          <a:off x="10475595" y="15698270"/>
          <a:ext cx="1270" cy="115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59745</xdr:rowOff>
    </xdr:from>
    <xdr:ext cx="534377" cy="259045"/>
    <xdr:sp macro="" textlink="">
      <xdr:nvSpPr>
        <xdr:cNvPr id="462" name="土木費最小値テキスト"/>
        <xdr:cNvSpPr txBox="1"/>
      </xdr:nvSpPr>
      <xdr:spPr>
        <a:xfrm>
          <a:off x="10528300" y="1686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20,995</a:t>
          </a:r>
          <a:endParaRPr kumimoji="1" lang="ja-JP" altLang="en-US" sz="1000" b="1">
            <a:latin typeface="ＭＳ Ｐゴシック"/>
          </a:endParaRPr>
        </a:p>
      </xdr:txBody>
    </xdr:sp>
    <xdr:clientData/>
  </xdr:oneCellAnchor>
  <xdr:twoCellAnchor>
    <xdr:from>
      <xdr:col>15</xdr:col>
      <xdr:colOff>92075</xdr:colOff>
      <xdr:row>98</xdr:row>
      <xdr:rowOff>55918</xdr:rowOff>
    </xdr:from>
    <xdr:to>
      <xdr:col>15</xdr:col>
      <xdr:colOff>269875</xdr:colOff>
      <xdr:row>98</xdr:row>
      <xdr:rowOff>55918</xdr:rowOff>
    </xdr:to>
    <xdr:cxnSp macro="">
      <xdr:nvCxnSpPr>
        <xdr:cNvPr id="463" name="直線コネクタ 462"/>
        <xdr:cNvCxnSpPr/>
      </xdr:nvCxnSpPr>
      <xdr:spPr>
        <a:xfrm>
          <a:off x="10388600" y="1685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42997</xdr:rowOff>
    </xdr:from>
    <xdr:ext cx="599010" cy="259045"/>
    <xdr:sp macro="" textlink="">
      <xdr:nvSpPr>
        <xdr:cNvPr id="464" name="土木費最大値テキスト"/>
        <xdr:cNvSpPr txBox="1"/>
      </xdr:nvSpPr>
      <xdr:spPr>
        <a:xfrm>
          <a:off x="10528300" y="154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173,193</a:t>
          </a:r>
          <a:endParaRPr kumimoji="1" lang="ja-JP" altLang="en-US" sz="1000" b="1">
            <a:latin typeface="ＭＳ Ｐゴシック"/>
          </a:endParaRPr>
        </a:p>
      </xdr:txBody>
    </xdr:sp>
    <xdr:clientData/>
  </xdr:oneCellAnchor>
  <xdr:twoCellAnchor>
    <xdr:from>
      <xdr:col>15</xdr:col>
      <xdr:colOff>92075</xdr:colOff>
      <xdr:row>91</xdr:row>
      <xdr:rowOff>96320</xdr:rowOff>
    </xdr:from>
    <xdr:to>
      <xdr:col>15</xdr:col>
      <xdr:colOff>269875</xdr:colOff>
      <xdr:row>91</xdr:row>
      <xdr:rowOff>96320</xdr:rowOff>
    </xdr:to>
    <xdr:cxnSp macro="">
      <xdr:nvCxnSpPr>
        <xdr:cNvPr id="465" name="直線コネクタ 464"/>
        <xdr:cNvCxnSpPr/>
      </xdr:nvCxnSpPr>
      <xdr:spPr>
        <a:xfrm>
          <a:off x="10388600" y="156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79670</xdr:rowOff>
    </xdr:from>
    <xdr:to>
      <xdr:col>15</xdr:col>
      <xdr:colOff>180975</xdr:colOff>
      <xdr:row>97</xdr:row>
      <xdr:rowOff>101943</xdr:rowOff>
    </xdr:to>
    <xdr:cxnSp macro="">
      <xdr:nvCxnSpPr>
        <xdr:cNvPr id="466" name="直線コネクタ 465"/>
        <xdr:cNvCxnSpPr/>
      </xdr:nvCxnSpPr>
      <xdr:spPr>
        <a:xfrm>
          <a:off x="9639300" y="16710320"/>
          <a:ext cx="838200" cy="2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71452</xdr:rowOff>
    </xdr:from>
    <xdr:ext cx="534377" cy="259045"/>
    <xdr:sp macro="" textlink="">
      <xdr:nvSpPr>
        <xdr:cNvPr id="467" name="土木費平均値テキスト"/>
        <xdr:cNvSpPr txBox="1"/>
      </xdr:nvSpPr>
      <xdr:spPr>
        <a:xfrm>
          <a:off x="10528300" y="16530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48575</xdr:rowOff>
    </xdr:from>
    <xdr:to>
      <xdr:col>15</xdr:col>
      <xdr:colOff>231775</xdr:colOff>
      <xdr:row>97</xdr:row>
      <xdr:rowOff>150175</xdr:rowOff>
    </xdr:to>
    <xdr:sp macro="" textlink="">
      <xdr:nvSpPr>
        <xdr:cNvPr id="468" name="フローチャート : 判断 467"/>
        <xdr:cNvSpPr/>
      </xdr:nvSpPr>
      <xdr:spPr>
        <a:xfrm>
          <a:off x="10426700" y="1667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79670</xdr:rowOff>
    </xdr:from>
    <xdr:to>
      <xdr:col>14</xdr:col>
      <xdr:colOff>28575</xdr:colOff>
      <xdr:row>97</xdr:row>
      <xdr:rowOff>125107</xdr:rowOff>
    </xdr:to>
    <xdr:cxnSp macro="">
      <xdr:nvCxnSpPr>
        <xdr:cNvPr id="469" name="直線コネクタ 468"/>
        <xdr:cNvCxnSpPr/>
      </xdr:nvCxnSpPr>
      <xdr:spPr>
        <a:xfrm flipV="1">
          <a:off x="8750300" y="16710320"/>
          <a:ext cx="889000" cy="4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43371</xdr:rowOff>
    </xdr:from>
    <xdr:to>
      <xdr:col>14</xdr:col>
      <xdr:colOff>79375</xdr:colOff>
      <xdr:row>97</xdr:row>
      <xdr:rowOff>144971</xdr:rowOff>
    </xdr:to>
    <xdr:sp macro="" textlink="">
      <xdr:nvSpPr>
        <xdr:cNvPr id="470" name="フローチャート : 判断 469"/>
        <xdr:cNvSpPr/>
      </xdr:nvSpPr>
      <xdr:spPr>
        <a:xfrm>
          <a:off x="9588500" y="1667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136098</xdr:rowOff>
    </xdr:from>
    <xdr:ext cx="534377" cy="259045"/>
    <xdr:sp macro="" textlink="">
      <xdr:nvSpPr>
        <xdr:cNvPr id="471" name="テキスト ボックス 470"/>
        <xdr:cNvSpPr txBox="1"/>
      </xdr:nvSpPr>
      <xdr:spPr>
        <a:xfrm>
          <a:off x="9372111" y="167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38,475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125107</xdr:rowOff>
    </xdr:from>
    <xdr:to>
      <xdr:col>12</xdr:col>
      <xdr:colOff>511175</xdr:colOff>
      <xdr:row>97</xdr:row>
      <xdr:rowOff>149180</xdr:rowOff>
    </xdr:to>
    <xdr:cxnSp macro="">
      <xdr:nvCxnSpPr>
        <xdr:cNvPr id="472" name="直線コネクタ 471"/>
        <xdr:cNvCxnSpPr/>
      </xdr:nvCxnSpPr>
      <xdr:spPr>
        <a:xfrm flipV="1">
          <a:off x="7861300" y="16755757"/>
          <a:ext cx="889000" cy="2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22461</xdr:rowOff>
    </xdr:from>
    <xdr:to>
      <xdr:col>12</xdr:col>
      <xdr:colOff>561975</xdr:colOff>
      <xdr:row>97</xdr:row>
      <xdr:rowOff>124061</xdr:rowOff>
    </xdr:to>
    <xdr:sp macro="" textlink="">
      <xdr:nvSpPr>
        <xdr:cNvPr id="473" name="フローチャート : 判断 472"/>
        <xdr:cNvSpPr/>
      </xdr:nvSpPr>
      <xdr:spPr>
        <a:xfrm>
          <a:off x="8699500" y="166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140588</xdr:rowOff>
    </xdr:from>
    <xdr:ext cx="534377" cy="259045"/>
    <xdr:sp macro="" textlink="">
      <xdr:nvSpPr>
        <xdr:cNvPr id="474" name="テキスト ボックス 473"/>
        <xdr:cNvSpPr txBox="1"/>
      </xdr:nvSpPr>
      <xdr:spPr>
        <a:xfrm>
          <a:off x="8483111" y="164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41,219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132049</xdr:rowOff>
    </xdr:from>
    <xdr:to>
      <xdr:col>11</xdr:col>
      <xdr:colOff>307975</xdr:colOff>
      <xdr:row>97</xdr:row>
      <xdr:rowOff>149180</xdr:rowOff>
    </xdr:to>
    <xdr:cxnSp macro="">
      <xdr:nvCxnSpPr>
        <xdr:cNvPr id="475" name="直線コネクタ 474"/>
        <xdr:cNvCxnSpPr/>
      </xdr:nvCxnSpPr>
      <xdr:spPr>
        <a:xfrm>
          <a:off x="6972300" y="16762699"/>
          <a:ext cx="889000" cy="1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55387</xdr:rowOff>
    </xdr:from>
    <xdr:to>
      <xdr:col>11</xdr:col>
      <xdr:colOff>358775</xdr:colOff>
      <xdr:row>97</xdr:row>
      <xdr:rowOff>156987</xdr:rowOff>
    </xdr:to>
    <xdr:sp macro="" textlink="">
      <xdr:nvSpPr>
        <xdr:cNvPr id="476" name="フローチャート : 判断 475"/>
        <xdr:cNvSpPr/>
      </xdr:nvSpPr>
      <xdr:spPr>
        <a:xfrm>
          <a:off x="7810500" y="166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2064</xdr:rowOff>
    </xdr:from>
    <xdr:ext cx="534377" cy="259045"/>
    <xdr:sp macro="" textlink="">
      <xdr:nvSpPr>
        <xdr:cNvPr id="477" name="テキスト ボックス 476"/>
        <xdr:cNvSpPr txBox="1"/>
      </xdr:nvSpPr>
      <xdr:spPr>
        <a:xfrm>
          <a:off x="7594111" y="1646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36,898</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53459</xdr:rowOff>
    </xdr:from>
    <xdr:to>
      <xdr:col>10</xdr:col>
      <xdr:colOff>155575</xdr:colOff>
      <xdr:row>97</xdr:row>
      <xdr:rowOff>155059</xdr:rowOff>
    </xdr:to>
    <xdr:sp macro="" textlink="">
      <xdr:nvSpPr>
        <xdr:cNvPr id="478" name="フローチャート : 判断 477"/>
        <xdr:cNvSpPr/>
      </xdr:nvSpPr>
      <xdr:spPr>
        <a:xfrm>
          <a:off x="6921500" y="166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136</xdr:rowOff>
    </xdr:from>
    <xdr:ext cx="534377" cy="259045"/>
    <xdr:sp macro="" textlink="">
      <xdr:nvSpPr>
        <xdr:cNvPr id="479" name="テキスト ボックス 478"/>
        <xdr:cNvSpPr txBox="1"/>
      </xdr:nvSpPr>
      <xdr:spPr>
        <a:xfrm>
          <a:off x="6705111" y="1645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37,151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51143</xdr:rowOff>
    </xdr:from>
    <xdr:to>
      <xdr:col>15</xdr:col>
      <xdr:colOff>231775</xdr:colOff>
      <xdr:row>97</xdr:row>
      <xdr:rowOff>152743</xdr:rowOff>
    </xdr:to>
    <xdr:sp macro="" textlink="">
      <xdr:nvSpPr>
        <xdr:cNvPr id="485" name="円/楕円 484"/>
        <xdr:cNvSpPr/>
      </xdr:nvSpPr>
      <xdr:spPr>
        <a:xfrm>
          <a:off x="10426700" y="1668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27002</xdr:rowOff>
    </xdr:from>
    <xdr:ext cx="534377" cy="259045"/>
    <xdr:sp macro="" textlink="">
      <xdr:nvSpPr>
        <xdr:cNvPr id="486" name="土木費該当値テキスト"/>
        <xdr:cNvSpPr txBox="1"/>
      </xdr:nvSpPr>
      <xdr:spPr>
        <a:xfrm>
          <a:off x="10528300" y="1665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37,455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28870</xdr:rowOff>
    </xdr:from>
    <xdr:to>
      <xdr:col>14</xdr:col>
      <xdr:colOff>79375</xdr:colOff>
      <xdr:row>97</xdr:row>
      <xdr:rowOff>130470</xdr:rowOff>
    </xdr:to>
    <xdr:sp macro="" textlink="">
      <xdr:nvSpPr>
        <xdr:cNvPr id="487" name="円/楕円 486"/>
        <xdr:cNvSpPr/>
      </xdr:nvSpPr>
      <xdr:spPr>
        <a:xfrm>
          <a:off x="9588500" y="1665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146997</xdr:rowOff>
    </xdr:from>
    <xdr:ext cx="534377" cy="259045"/>
    <xdr:sp macro="" textlink="">
      <xdr:nvSpPr>
        <xdr:cNvPr id="488" name="テキスト ボックス 487"/>
        <xdr:cNvSpPr txBox="1"/>
      </xdr:nvSpPr>
      <xdr:spPr>
        <a:xfrm>
          <a:off x="9372111" y="1643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40,378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74307</xdr:rowOff>
    </xdr:from>
    <xdr:to>
      <xdr:col>12</xdr:col>
      <xdr:colOff>561975</xdr:colOff>
      <xdr:row>98</xdr:row>
      <xdr:rowOff>4457</xdr:rowOff>
    </xdr:to>
    <xdr:sp macro="" textlink="">
      <xdr:nvSpPr>
        <xdr:cNvPr id="489" name="円/楕円 488"/>
        <xdr:cNvSpPr/>
      </xdr:nvSpPr>
      <xdr:spPr>
        <a:xfrm>
          <a:off x="8699500" y="167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167034</xdr:rowOff>
    </xdr:from>
    <xdr:ext cx="534377" cy="259045"/>
    <xdr:sp macro="" textlink="">
      <xdr:nvSpPr>
        <xdr:cNvPr id="490" name="テキスト ボックス 489"/>
        <xdr:cNvSpPr txBox="1"/>
      </xdr:nvSpPr>
      <xdr:spPr>
        <a:xfrm>
          <a:off x="8483111" y="1679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34,415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98380</xdr:rowOff>
    </xdr:from>
    <xdr:to>
      <xdr:col>11</xdr:col>
      <xdr:colOff>358775</xdr:colOff>
      <xdr:row>98</xdr:row>
      <xdr:rowOff>28530</xdr:rowOff>
    </xdr:to>
    <xdr:sp macro="" textlink="">
      <xdr:nvSpPr>
        <xdr:cNvPr id="491" name="円/楕円 490"/>
        <xdr:cNvSpPr/>
      </xdr:nvSpPr>
      <xdr:spPr>
        <a:xfrm>
          <a:off x="7810500" y="167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19657</xdr:rowOff>
    </xdr:from>
    <xdr:ext cx="534377" cy="259045"/>
    <xdr:sp macro="" textlink="">
      <xdr:nvSpPr>
        <xdr:cNvPr id="492" name="テキスト ボックス 491"/>
        <xdr:cNvSpPr txBox="1"/>
      </xdr:nvSpPr>
      <xdr:spPr>
        <a:xfrm>
          <a:off x="7594111" y="1682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31,256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81249</xdr:rowOff>
    </xdr:from>
    <xdr:to>
      <xdr:col>10</xdr:col>
      <xdr:colOff>155575</xdr:colOff>
      <xdr:row>98</xdr:row>
      <xdr:rowOff>11399</xdr:rowOff>
    </xdr:to>
    <xdr:sp macro="" textlink="">
      <xdr:nvSpPr>
        <xdr:cNvPr id="493" name="円/楕円 492"/>
        <xdr:cNvSpPr/>
      </xdr:nvSpPr>
      <xdr:spPr>
        <a:xfrm>
          <a:off x="6921500" y="1671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2526</xdr:rowOff>
    </xdr:from>
    <xdr:ext cx="534377" cy="259045"/>
    <xdr:sp macro="" textlink="">
      <xdr:nvSpPr>
        <xdr:cNvPr id="494" name="テキスト ボックス 493"/>
        <xdr:cNvSpPr txBox="1"/>
      </xdr:nvSpPr>
      <xdr:spPr>
        <a:xfrm>
          <a:off x="6705111" y="168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36106</xdr:rowOff>
    </xdr:from>
    <xdr:to>
      <xdr:col>23</xdr:col>
      <xdr:colOff>516889</xdr:colOff>
      <xdr:row>38</xdr:row>
      <xdr:rowOff>160807</xdr:rowOff>
    </xdr:to>
    <xdr:cxnSp macro="">
      <xdr:nvCxnSpPr>
        <xdr:cNvPr id="519" name="直線コネクタ 518"/>
        <xdr:cNvCxnSpPr/>
      </xdr:nvCxnSpPr>
      <xdr:spPr>
        <a:xfrm flipV="1">
          <a:off x="16317595" y="5351056"/>
          <a:ext cx="1269" cy="132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164634</xdr:rowOff>
    </xdr:from>
    <xdr:ext cx="534377" cy="259045"/>
    <xdr:sp macro="" textlink="">
      <xdr:nvSpPr>
        <xdr:cNvPr id="520" name="消防費最小値テキスト"/>
        <xdr:cNvSpPr txBox="1"/>
      </xdr:nvSpPr>
      <xdr:spPr>
        <a:xfrm>
          <a:off x="16370300" y="66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11,446</a:t>
          </a:r>
          <a:endParaRPr kumimoji="1" lang="ja-JP" altLang="en-US" sz="1000" b="1">
            <a:latin typeface="ＭＳ Ｐゴシック"/>
          </a:endParaRPr>
        </a:p>
      </xdr:txBody>
    </xdr:sp>
    <xdr:clientData/>
  </xdr:oneCellAnchor>
  <xdr:twoCellAnchor>
    <xdr:from>
      <xdr:col>23</xdr:col>
      <xdr:colOff>428625</xdr:colOff>
      <xdr:row>38</xdr:row>
      <xdr:rowOff>160807</xdr:rowOff>
    </xdr:from>
    <xdr:to>
      <xdr:col>23</xdr:col>
      <xdr:colOff>606425</xdr:colOff>
      <xdr:row>38</xdr:row>
      <xdr:rowOff>160807</xdr:rowOff>
    </xdr:to>
    <xdr:cxnSp macro="">
      <xdr:nvCxnSpPr>
        <xdr:cNvPr id="521" name="直線コネクタ 520"/>
        <xdr:cNvCxnSpPr/>
      </xdr:nvCxnSpPr>
      <xdr:spPr>
        <a:xfrm>
          <a:off x="16230600" y="667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154233</xdr:rowOff>
    </xdr:from>
    <xdr:ext cx="534377" cy="259045"/>
    <xdr:sp macro="" textlink="">
      <xdr:nvSpPr>
        <xdr:cNvPr id="522" name="消防費最大値テキスト"/>
        <xdr:cNvSpPr txBox="1"/>
      </xdr:nvSpPr>
      <xdr:spPr>
        <a:xfrm>
          <a:off x="16370300" y="512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46,219</a:t>
          </a:r>
          <a:endParaRPr kumimoji="1" lang="ja-JP" altLang="en-US" sz="1000" b="1">
            <a:latin typeface="ＭＳ Ｐゴシック"/>
          </a:endParaRPr>
        </a:p>
      </xdr:txBody>
    </xdr:sp>
    <xdr:clientData/>
  </xdr:oneCellAnchor>
  <xdr:twoCellAnchor>
    <xdr:from>
      <xdr:col>23</xdr:col>
      <xdr:colOff>428625</xdr:colOff>
      <xdr:row>31</xdr:row>
      <xdr:rowOff>36106</xdr:rowOff>
    </xdr:from>
    <xdr:to>
      <xdr:col>23</xdr:col>
      <xdr:colOff>606425</xdr:colOff>
      <xdr:row>31</xdr:row>
      <xdr:rowOff>36106</xdr:rowOff>
    </xdr:to>
    <xdr:cxnSp macro="">
      <xdr:nvCxnSpPr>
        <xdr:cNvPr id="523" name="直線コネクタ 522"/>
        <xdr:cNvCxnSpPr/>
      </xdr:nvCxnSpPr>
      <xdr:spPr>
        <a:xfrm>
          <a:off x="16230600" y="535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163322</xdr:rowOff>
    </xdr:from>
    <xdr:to>
      <xdr:col>23</xdr:col>
      <xdr:colOff>517525</xdr:colOff>
      <xdr:row>38</xdr:row>
      <xdr:rowOff>62738</xdr:rowOff>
    </xdr:to>
    <xdr:cxnSp macro="">
      <xdr:nvCxnSpPr>
        <xdr:cNvPr id="524" name="直線コネクタ 523"/>
        <xdr:cNvCxnSpPr/>
      </xdr:nvCxnSpPr>
      <xdr:spPr>
        <a:xfrm flipV="1">
          <a:off x="15481300" y="6506972"/>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1135</xdr:rowOff>
    </xdr:from>
    <xdr:ext cx="534377" cy="259045"/>
    <xdr:sp macro="" textlink="">
      <xdr:nvSpPr>
        <xdr:cNvPr id="525" name="消防費平均値テキスト"/>
        <xdr:cNvSpPr txBox="1"/>
      </xdr:nvSpPr>
      <xdr:spPr>
        <a:xfrm>
          <a:off x="16370300" y="6173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149708</xdr:rowOff>
    </xdr:from>
    <xdr:to>
      <xdr:col>23</xdr:col>
      <xdr:colOff>568325</xdr:colOff>
      <xdr:row>37</xdr:row>
      <xdr:rowOff>79858</xdr:rowOff>
    </xdr:to>
    <xdr:sp macro="" textlink="">
      <xdr:nvSpPr>
        <xdr:cNvPr id="526" name="フローチャート : 判断 525"/>
        <xdr:cNvSpPr/>
      </xdr:nvSpPr>
      <xdr:spPr>
        <a:xfrm>
          <a:off x="162687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62738</xdr:rowOff>
    </xdr:from>
    <xdr:to>
      <xdr:col>22</xdr:col>
      <xdr:colOff>365125</xdr:colOff>
      <xdr:row>38</xdr:row>
      <xdr:rowOff>69177</xdr:rowOff>
    </xdr:to>
    <xdr:cxnSp macro="">
      <xdr:nvCxnSpPr>
        <xdr:cNvPr id="527" name="直線コネクタ 526"/>
        <xdr:cNvCxnSpPr/>
      </xdr:nvCxnSpPr>
      <xdr:spPr>
        <a:xfrm flipV="1">
          <a:off x="14592300" y="6577838"/>
          <a:ext cx="8890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143764</xdr:rowOff>
    </xdr:from>
    <xdr:to>
      <xdr:col>22</xdr:col>
      <xdr:colOff>415925</xdr:colOff>
      <xdr:row>37</xdr:row>
      <xdr:rowOff>73914</xdr:rowOff>
    </xdr:to>
    <xdr:sp macro="" textlink="">
      <xdr:nvSpPr>
        <xdr:cNvPr id="528" name="フローチャート : 判断 527"/>
        <xdr:cNvSpPr/>
      </xdr:nvSpPr>
      <xdr:spPr>
        <a:xfrm>
          <a:off x="15430500" y="631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90441</xdr:rowOff>
    </xdr:from>
    <xdr:ext cx="534377" cy="259045"/>
    <xdr:sp macro="" textlink="">
      <xdr:nvSpPr>
        <xdr:cNvPr id="529" name="テキスト ボックス 528"/>
        <xdr:cNvSpPr txBox="1"/>
      </xdr:nvSpPr>
      <xdr:spPr>
        <a:xfrm>
          <a:off x="15214111" y="60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69177</xdr:rowOff>
    </xdr:from>
    <xdr:to>
      <xdr:col>21</xdr:col>
      <xdr:colOff>161925</xdr:colOff>
      <xdr:row>38</xdr:row>
      <xdr:rowOff>75044</xdr:rowOff>
    </xdr:to>
    <xdr:cxnSp macro="">
      <xdr:nvCxnSpPr>
        <xdr:cNvPr id="530" name="直線コネクタ 529"/>
        <xdr:cNvCxnSpPr/>
      </xdr:nvCxnSpPr>
      <xdr:spPr>
        <a:xfrm flipV="1">
          <a:off x="13703300" y="6584277"/>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40665</xdr:rowOff>
    </xdr:from>
    <xdr:to>
      <xdr:col>21</xdr:col>
      <xdr:colOff>212725</xdr:colOff>
      <xdr:row>35</xdr:row>
      <xdr:rowOff>142265</xdr:rowOff>
    </xdr:to>
    <xdr:sp macro="" textlink="">
      <xdr:nvSpPr>
        <xdr:cNvPr id="531" name="フローチャート : 判断 530"/>
        <xdr:cNvSpPr/>
      </xdr:nvSpPr>
      <xdr:spPr>
        <a:xfrm>
          <a:off x="14541500" y="60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158792</xdr:rowOff>
    </xdr:from>
    <xdr:ext cx="534377" cy="259045"/>
    <xdr:sp macro="" textlink="">
      <xdr:nvSpPr>
        <xdr:cNvPr id="532" name="テキスト ボックス 531"/>
        <xdr:cNvSpPr txBox="1"/>
      </xdr:nvSpPr>
      <xdr:spPr>
        <a:xfrm>
          <a:off x="14325111" y="58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42202</xdr:rowOff>
    </xdr:from>
    <xdr:to>
      <xdr:col>19</xdr:col>
      <xdr:colOff>644525</xdr:colOff>
      <xdr:row>38</xdr:row>
      <xdr:rowOff>75044</xdr:rowOff>
    </xdr:to>
    <xdr:cxnSp macro="">
      <xdr:nvCxnSpPr>
        <xdr:cNvPr id="533" name="直線コネクタ 532"/>
        <xdr:cNvCxnSpPr/>
      </xdr:nvCxnSpPr>
      <xdr:spPr>
        <a:xfrm>
          <a:off x="12814300" y="6557302"/>
          <a:ext cx="8890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82614</xdr:rowOff>
    </xdr:from>
    <xdr:to>
      <xdr:col>20</xdr:col>
      <xdr:colOff>9525</xdr:colOff>
      <xdr:row>38</xdr:row>
      <xdr:rowOff>12764</xdr:rowOff>
    </xdr:to>
    <xdr:sp macro="" textlink="">
      <xdr:nvSpPr>
        <xdr:cNvPr id="534" name="フローチャート : 判断 533"/>
        <xdr:cNvSpPr/>
      </xdr:nvSpPr>
      <xdr:spPr>
        <a:xfrm>
          <a:off x="13652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29291</xdr:rowOff>
    </xdr:from>
    <xdr:ext cx="534377" cy="259045"/>
    <xdr:sp macro="" textlink="">
      <xdr:nvSpPr>
        <xdr:cNvPr id="535" name="テキスト ボックス 534"/>
        <xdr:cNvSpPr txBox="1"/>
      </xdr:nvSpPr>
      <xdr:spPr>
        <a:xfrm>
          <a:off x="13436111" y="62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108179</xdr:rowOff>
    </xdr:from>
    <xdr:to>
      <xdr:col>18</xdr:col>
      <xdr:colOff>492125</xdr:colOff>
      <xdr:row>38</xdr:row>
      <xdr:rowOff>38329</xdr:rowOff>
    </xdr:to>
    <xdr:sp macro="" textlink="">
      <xdr:nvSpPr>
        <xdr:cNvPr id="536" name="フローチャート : 判断 535"/>
        <xdr:cNvSpPr/>
      </xdr:nvSpPr>
      <xdr:spPr>
        <a:xfrm>
          <a:off x="12763500" y="645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54856</xdr:rowOff>
    </xdr:from>
    <xdr:ext cx="534377" cy="259045"/>
    <xdr:sp macro="" textlink="">
      <xdr:nvSpPr>
        <xdr:cNvPr id="537" name="テキスト ボックス 536"/>
        <xdr:cNvSpPr txBox="1"/>
      </xdr:nvSpPr>
      <xdr:spPr>
        <a:xfrm>
          <a:off x="12547111" y="622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112522</xdr:rowOff>
    </xdr:from>
    <xdr:to>
      <xdr:col>23</xdr:col>
      <xdr:colOff>568325</xdr:colOff>
      <xdr:row>38</xdr:row>
      <xdr:rowOff>42672</xdr:rowOff>
    </xdr:to>
    <xdr:sp macro="" textlink="">
      <xdr:nvSpPr>
        <xdr:cNvPr id="543" name="円/楕円 542"/>
        <xdr:cNvSpPr/>
      </xdr:nvSpPr>
      <xdr:spPr>
        <a:xfrm>
          <a:off x="16268700" y="645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90949</xdr:rowOff>
    </xdr:from>
    <xdr:ext cx="534377" cy="259045"/>
    <xdr:sp macro="" textlink="">
      <xdr:nvSpPr>
        <xdr:cNvPr id="544" name="消防費該当値テキスト"/>
        <xdr:cNvSpPr txBox="1"/>
      </xdr:nvSpPr>
      <xdr:spPr>
        <a:xfrm>
          <a:off x="16370300" y="643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15,880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11938</xdr:rowOff>
    </xdr:from>
    <xdr:to>
      <xdr:col>22</xdr:col>
      <xdr:colOff>415925</xdr:colOff>
      <xdr:row>38</xdr:row>
      <xdr:rowOff>113538</xdr:rowOff>
    </xdr:to>
    <xdr:sp macro="" textlink="">
      <xdr:nvSpPr>
        <xdr:cNvPr id="545" name="円/楕円 544"/>
        <xdr:cNvSpPr/>
      </xdr:nvSpPr>
      <xdr:spPr>
        <a:xfrm>
          <a:off x="15430500" y="652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104665</xdr:rowOff>
    </xdr:from>
    <xdr:ext cx="534377" cy="259045"/>
    <xdr:sp macro="" textlink="">
      <xdr:nvSpPr>
        <xdr:cNvPr id="546" name="テキスト ボックス 545"/>
        <xdr:cNvSpPr txBox="1"/>
      </xdr:nvSpPr>
      <xdr:spPr>
        <a:xfrm>
          <a:off x="15214111" y="661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18377</xdr:rowOff>
    </xdr:from>
    <xdr:to>
      <xdr:col>21</xdr:col>
      <xdr:colOff>212725</xdr:colOff>
      <xdr:row>38</xdr:row>
      <xdr:rowOff>119977</xdr:rowOff>
    </xdr:to>
    <xdr:sp macro="" textlink="">
      <xdr:nvSpPr>
        <xdr:cNvPr id="547" name="円/楕円 546"/>
        <xdr:cNvSpPr/>
      </xdr:nvSpPr>
      <xdr:spPr>
        <a:xfrm>
          <a:off x="14541500" y="653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111104</xdr:rowOff>
    </xdr:from>
    <xdr:ext cx="534377" cy="259045"/>
    <xdr:sp macro="" textlink="">
      <xdr:nvSpPr>
        <xdr:cNvPr id="548" name="テキスト ボックス 547"/>
        <xdr:cNvSpPr txBox="1"/>
      </xdr:nvSpPr>
      <xdr:spPr>
        <a:xfrm>
          <a:off x="14325111" y="662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24244</xdr:rowOff>
    </xdr:from>
    <xdr:to>
      <xdr:col>20</xdr:col>
      <xdr:colOff>9525</xdr:colOff>
      <xdr:row>38</xdr:row>
      <xdr:rowOff>125844</xdr:rowOff>
    </xdr:to>
    <xdr:sp macro="" textlink="">
      <xdr:nvSpPr>
        <xdr:cNvPr id="549" name="円/楕円 548"/>
        <xdr:cNvSpPr/>
      </xdr:nvSpPr>
      <xdr:spPr>
        <a:xfrm>
          <a:off x="13652500" y="65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116971</xdr:rowOff>
    </xdr:from>
    <xdr:ext cx="534377" cy="259045"/>
    <xdr:sp macro="" textlink="">
      <xdr:nvSpPr>
        <xdr:cNvPr id="550" name="テキスト ボックス 549"/>
        <xdr:cNvSpPr txBox="1"/>
      </xdr:nvSpPr>
      <xdr:spPr>
        <a:xfrm>
          <a:off x="13436111" y="663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162852</xdr:rowOff>
    </xdr:from>
    <xdr:to>
      <xdr:col>18</xdr:col>
      <xdr:colOff>492125</xdr:colOff>
      <xdr:row>38</xdr:row>
      <xdr:rowOff>93002</xdr:rowOff>
    </xdr:to>
    <xdr:sp macro="" textlink="">
      <xdr:nvSpPr>
        <xdr:cNvPr id="551" name="円/楕円 550"/>
        <xdr:cNvSpPr/>
      </xdr:nvSpPr>
      <xdr:spPr>
        <a:xfrm>
          <a:off x="12763500" y="650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84129</xdr:rowOff>
    </xdr:from>
    <xdr:ext cx="534377" cy="259045"/>
    <xdr:sp macro="" textlink="">
      <xdr:nvSpPr>
        <xdr:cNvPr id="552" name="テキスト ボックス 551"/>
        <xdr:cNvSpPr txBox="1"/>
      </xdr:nvSpPr>
      <xdr:spPr>
        <a:xfrm>
          <a:off x="12547111" y="659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46,341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132779</xdr:rowOff>
    </xdr:from>
    <xdr:to>
      <xdr:col>23</xdr:col>
      <xdr:colOff>516889</xdr:colOff>
      <xdr:row>59</xdr:row>
      <xdr:rowOff>102108</xdr:rowOff>
    </xdr:to>
    <xdr:cxnSp macro="">
      <xdr:nvCxnSpPr>
        <xdr:cNvPr id="577" name="直線コネクタ 576"/>
        <xdr:cNvCxnSpPr/>
      </xdr:nvCxnSpPr>
      <xdr:spPr>
        <a:xfrm flipV="1">
          <a:off x="16317595" y="8705279"/>
          <a:ext cx="1269" cy="1512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105935</xdr:rowOff>
    </xdr:from>
    <xdr:ext cx="534377" cy="259045"/>
    <xdr:sp macro="" textlink="">
      <xdr:nvSpPr>
        <xdr:cNvPr id="578" name="教育費最小値テキスト"/>
        <xdr:cNvSpPr txBox="1"/>
      </xdr:nvSpPr>
      <xdr:spPr>
        <a:xfrm>
          <a:off x="16370300" y="10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25,460</a:t>
          </a:r>
          <a:endParaRPr kumimoji="1" lang="ja-JP" altLang="en-US" sz="1000" b="1">
            <a:latin typeface="ＭＳ Ｐゴシック"/>
          </a:endParaRPr>
        </a:p>
      </xdr:txBody>
    </xdr:sp>
    <xdr:clientData/>
  </xdr:oneCellAnchor>
  <xdr:twoCellAnchor>
    <xdr:from>
      <xdr:col>23</xdr:col>
      <xdr:colOff>428625</xdr:colOff>
      <xdr:row>59</xdr:row>
      <xdr:rowOff>102108</xdr:rowOff>
    </xdr:from>
    <xdr:to>
      <xdr:col>23</xdr:col>
      <xdr:colOff>606425</xdr:colOff>
      <xdr:row>59</xdr:row>
      <xdr:rowOff>102108</xdr:rowOff>
    </xdr:to>
    <xdr:cxnSp macro="">
      <xdr:nvCxnSpPr>
        <xdr:cNvPr id="579" name="直線コネクタ 578"/>
        <xdr:cNvCxnSpPr/>
      </xdr:nvCxnSpPr>
      <xdr:spPr>
        <a:xfrm>
          <a:off x="16230600" y="102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79456</xdr:rowOff>
    </xdr:from>
    <xdr:ext cx="599010" cy="259045"/>
    <xdr:sp macro="" textlink="">
      <xdr:nvSpPr>
        <xdr:cNvPr id="580" name="教育費最大値テキスト"/>
        <xdr:cNvSpPr txBox="1"/>
      </xdr:nvSpPr>
      <xdr:spPr>
        <a:xfrm>
          <a:off x="16370300" y="84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144,545</a:t>
          </a:r>
          <a:endParaRPr kumimoji="1" lang="ja-JP" altLang="en-US" sz="1000" b="1">
            <a:latin typeface="ＭＳ Ｐゴシック"/>
          </a:endParaRPr>
        </a:p>
      </xdr:txBody>
    </xdr:sp>
    <xdr:clientData/>
  </xdr:oneCellAnchor>
  <xdr:twoCellAnchor>
    <xdr:from>
      <xdr:col>23</xdr:col>
      <xdr:colOff>428625</xdr:colOff>
      <xdr:row>50</xdr:row>
      <xdr:rowOff>132779</xdr:rowOff>
    </xdr:from>
    <xdr:to>
      <xdr:col>23</xdr:col>
      <xdr:colOff>606425</xdr:colOff>
      <xdr:row>50</xdr:row>
      <xdr:rowOff>132779</xdr:rowOff>
    </xdr:to>
    <xdr:cxnSp macro="">
      <xdr:nvCxnSpPr>
        <xdr:cNvPr id="581" name="直線コネクタ 580"/>
        <xdr:cNvCxnSpPr/>
      </xdr:nvCxnSpPr>
      <xdr:spPr>
        <a:xfrm>
          <a:off x="16230600" y="870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32791</xdr:rowOff>
    </xdr:from>
    <xdr:to>
      <xdr:col>23</xdr:col>
      <xdr:colOff>517525</xdr:colOff>
      <xdr:row>59</xdr:row>
      <xdr:rowOff>59703</xdr:rowOff>
    </xdr:to>
    <xdr:cxnSp macro="">
      <xdr:nvCxnSpPr>
        <xdr:cNvPr id="582" name="直線コネクタ 581"/>
        <xdr:cNvCxnSpPr/>
      </xdr:nvCxnSpPr>
      <xdr:spPr>
        <a:xfrm flipV="1">
          <a:off x="15481300" y="10148341"/>
          <a:ext cx="838200" cy="2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101274</xdr:rowOff>
    </xdr:from>
    <xdr:ext cx="534377" cy="259045"/>
    <xdr:sp macro="" textlink="">
      <xdr:nvSpPr>
        <xdr:cNvPr id="583" name="教育費平均値テキスト"/>
        <xdr:cNvSpPr txBox="1"/>
      </xdr:nvSpPr>
      <xdr:spPr>
        <a:xfrm>
          <a:off x="16370300" y="9702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78397</xdr:rowOff>
    </xdr:from>
    <xdr:to>
      <xdr:col>23</xdr:col>
      <xdr:colOff>568325</xdr:colOff>
      <xdr:row>58</xdr:row>
      <xdr:rowOff>8547</xdr:rowOff>
    </xdr:to>
    <xdr:sp macro="" textlink="">
      <xdr:nvSpPr>
        <xdr:cNvPr id="584" name="フローチャート : 判断 583"/>
        <xdr:cNvSpPr/>
      </xdr:nvSpPr>
      <xdr:spPr>
        <a:xfrm>
          <a:off x="162687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168059</xdr:rowOff>
    </xdr:from>
    <xdr:to>
      <xdr:col>22</xdr:col>
      <xdr:colOff>365125</xdr:colOff>
      <xdr:row>59</xdr:row>
      <xdr:rowOff>59703</xdr:rowOff>
    </xdr:to>
    <xdr:cxnSp macro="">
      <xdr:nvCxnSpPr>
        <xdr:cNvPr id="585" name="直線コネクタ 584"/>
        <xdr:cNvCxnSpPr/>
      </xdr:nvCxnSpPr>
      <xdr:spPr>
        <a:xfrm>
          <a:off x="14592300" y="10112159"/>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36982</xdr:rowOff>
    </xdr:from>
    <xdr:to>
      <xdr:col>22</xdr:col>
      <xdr:colOff>415925</xdr:colOff>
      <xdr:row>57</xdr:row>
      <xdr:rowOff>138582</xdr:rowOff>
    </xdr:to>
    <xdr:sp macro="" textlink="">
      <xdr:nvSpPr>
        <xdr:cNvPr id="586" name="フローチャート : 判断 585"/>
        <xdr:cNvSpPr/>
      </xdr:nvSpPr>
      <xdr:spPr>
        <a:xfrm>
          <a:off x="15430500" y="980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155109</xdr:rowOff>
    </xdr:from>
    <xdr:ext cx="534377" cy="259045"/>
    <xdr:sp macro="" textlink="">
      <xdr:nvSpPr>
        <xdr:cNvPr id="587" name="テキスト ボックス 586"/>
        <xdr:cNvSpPr txBox="1"/>
      </xdr:nvSpPr>
      <xdr:spPr>
        <a:xfrm>
          <a:off x="15214111" y="958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53,588</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74295</xdr:rowOff>
    </xdr:from>
    <xdr:to>
      <xdr:col>21</xdr:col>
      <xdr:colOff>161925</xdr:colOff>
      <xdr:row>58</xdr:row>
      <xdr:rowOff>168059</xdr:rowOff>
    </xdr:to>
    <xdr:cxnSp macro="">
      <xdr:nvCxnSpPr>
        <xdr:cNvPr id="588" name="直線コネクタ 587"/>
        <xdr:cNvCxnSpPr/>
      </xdr:nvCxnSpPr>
      <xdr:spPr>
        <a:xfrm>
          <a:off x="13703300" y="10018395"/>
          <a:ext cx="889000" cy="9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37033</xdr:rowOff>
    </xdr:from>
    <xdr:to>
      <xdr:col>21</xdr:col>
      <xdr:colOff>212725</xdr:colOff>
      <xdr:row>57</xdr:row>
      <xdr:rowOff>138633</xdr:rowOff>
    </xdr:to>
    <xdr:sp macro="" textlink="">
      <xdr:nvSpPr>
        <xdr:cNvPr id="589" name="フローチャート : 判断 588"/>
        <xdr:cNvSpPr/>
      </xdr:nvSpPr>
      <xdr:spPr>
        <a:xfrm>
          <a:off x="14541500" y="980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155160</xdr:rowOff>
    </xdr:from>
    <xdr:ext cx="534377" cy="259045"/>
    <xdr:sp macro="" textlink="">
      <xdr:nvSpPr>
        <xdr:cNvPr id="590" name="テキスト ボックス 589"/>
        <xdr:cNvSpPr txBox="1"/>
      </xdr:nvSpPr>
      <xdr:spPr>
        <a:xfrm>
          <a:off x="14325111" y="958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53,584</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74295</xdr:rowOff>
    </xdr:from>
    <xdr:to>
      <xdr:col>19</xdr:col>
      <xdr:colOff>644525</xdr:colOff>
      <xdr:row>58</xdr:row>
      <xdr:rowOff>115253</xdr:rowOff>
    </xdr:to>
    <xdr:cxnSp macro="">
      <xdr:nvCxnSpPr>
        <xdr:cNvPr id="591" name="直線コネクタ 590"/>
        <xdr:cNvCxnSpPr/>
      </xdr:nvCxnSpPr>
      <xdr:spPr>
        <a:xfrm flipV="1">
          <a:off x="12814300" y="10018395"/>
          <a:ext cx="889000" cy="4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92787</xdr:rowOff>
    </xdr:from>
    <xdr:to>
      <xdr:col>20</xdr:col>
      <xdr:colOff>9525</xdr:colOff>
      <xdr:row>58</xdr:row>
      <xdr:rowOff>22937</xdr:rowOff>
    </xdr:to>
    <xdr:sp macro="" textlink="">
      <xdr:nvSpPr>
        <xdr:cNvPr id="592" name="フローチャート : 判断 591"/>
        <xdr:cNvSpPr/>
      </xdr:nvSpPr>
      <xdr:spPr>
        <a:xfrm>
          <a:off x="13652500" y="98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39464</xdr:rowOff>
    </xdr:from>
    <xdr:ext cx="534377" cy="259045"/>
    <xdr:sp macro="" textlink="">
      <xdr:nvSpPr>
        <xdr:cNvPr id="593" name="テキスト ボックス 592"/>
        <xdr:cNvSpPr txBox="1"/>
      </xdr:nvSpPr>
      <xdr:spPr>
        <a:xfrm>
          <a:off x="13436111" y="964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49,194</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79566</xdr:rowOff>
    </xdr:from>
    <xdr:to>
      <xdr:col>18</xdr:col>
      <xdr:colOff>492125</xdr:colOff>
      <xdr:row>58</xdr:row>
      <xdr:rowOff>9716</xdr:rowOff>
    </xdr:to>
    <xdr:sp macro="" textlink="">
      <xdr:nvSpPr>
        <xdr:cNvPr id="594" name="フローチャート : 判断 593"/>
        <xdr:cNvSpPr/>
      </xdr:nvSpPr>
      <xdr:spPr>
        <a:xfrm>
          <a:off x="12763500" y="985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26243</xdr:rowOff>
    </xdr:from>
    <xdr:ext cx="534377" cy="259045"/>
    <xdr:sp macro="" textlink="">
      <xdr:nvSpPr>
        <xdr:cNvPr id="595" name="テキスト ボックス 594"/>
        <xdr:cNvSpPr txBox="1"/>
      </xdr:nvSpPr>
      <xdr:spPr>
        <a:xfrm>
          <a:off x="12547111" y="962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153441</xdr:rowOff>
    </xdr:from>
    <xdr:to>
      <xdr:col>23</xdr:col>
      <xdr:colOff>568325</xdr:colOff>
      <xdr:row>59</xdr:row>
      <xdr:rowOff>83591</xdr:rowOff>
    </xdr:to>
    <xdr:sp macro="" textlink="">
      <xdr:nvSpPr>
        <xdr:cNvPr id="601" name="円/楕円 600"/>
        <xdr:cNvSpPr/>
      </xdr:nvSpPr>
      <xdr:spPr>
        <a:xfrm>
          <a:off x="16268700" y="1009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68368</xdr:rowOff>
    </xdr:from>
    <xdr:ext cx="534377" cy="259045"/>
    <xdr:sp macro="" textlink="">
      <xdr:nvSpPr>
        <xdr:cNvPr id="602" name="教育費該当値テキスト"/>
        <xdr:cNvSpPr txBox="1"/>
      </xdr:nvSpPr>
      <xdr:spPr>
        <a:xfrm>
          <a:off x="16370300" y="1001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30,918</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8903</xdr:rowOff>
    </xdr:from>
    <xdr:to>
      <xdr:col>22</xdr:col>
      <xdr:colOff>415925</xdr:colOff>
      <xdr:row>59</xdr:row>
      <xdr:rowOff>110503</xdr:rowOff>
    </xdr:to>
    <xdr:sp macro="" textlink="">
      <xdr:nvSpPr>
        <xdr:cNvPr id="603" name="円/楕円 602"/>
        <xdr:cNvSpPr/>
      </xdr:nvSpPr>
      <xdr:spPr>
        <a:xfrm>
          <a:off x="15430500" y="1012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101630</xdr:rowOff>
    </xdr:from>
    <xdr:ext cx="534377" cy="259045"/>
    <xdr:sp macro="" textlink="">
      <xdr:nvSpPr>
        <xdr:cNvPr id="604" name="テキスト ボックス 603"/>
        <xdr:cNvSpPr txBox="1"/>
      </xdr:nvSpPr>
      <xdr:spPr>
        <a:xfrm>
          <a:off x="15214111" y="1021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28,799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117259</xdr:rowOff>
    </xdr:from>
    <xdr:to>
      <xdr:col>21</xdr:col>
      <xdr:colOff>212725</xdr:colOff>
      <xdr:row>59</xdr:row>
      <xdr:rowOff>47409</xdr:rowOff>
    </xdr:to>
    <xdr:sp macro="" textlink="">
      <xdr:nvSpPr>
        <xdr:cNvPr id="605" name="円/楕円 604"/>
        <xdr:cNvSpPr/>
      </xdr:nvSpPr>
      <xdr:spPr>
        <a:xfrm>
          <a:off x="14541500" y="1006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38536</xdr:rowOff>
    </xdr:from>
    <xdr:ext cx="534377" cy="259045"/>
    <xdr:sp macro="" textlink="">
      <xdr:nvSpPr>
        <xdr:cNvPr id="606" name="テキスト ボックス 605"/>
        <xdr:cNvSpPr txBox="1"/>
      </xdr:nvSpPr>
      <xdr:spPr>
        <a:xfrm>
          <a:off x="14325111" y="1015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33,767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23495</xdr:rowOff>
    </xdr:from>
    <xdr:to>
      <xdr:col>20</xdr:col>
      <xdr:colOff>9525</xdr:colOff>
      <xdr:row>58</xdr:row>
      <xdr:rowOff>125095</xdr:rowOff>
    </xdr:to>
    <xdr:sp macro="" textlink="">
      <xdr:nvSpPr>
        <xdr:cNvPr id="607" name="円/楕円 606"/>
        <xdr:cNvSpPr/>
      </xdr:nvSpPr>
      <xdr:spPr>
        <a:xfrm>
          <a:off x="13652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116222</xdr:rowOff>
    </xdr:from>
    <xdr:ext cx="534377" cy="259045"/>
    <xdr:sp macro="" textlink="">
      <xdr:nvSpPr>
        <xdr:cNvPr id="608" name="テキスト ボックス 607"/>
        <xdr:cNvSpPr txBox="1"/>
      </xdr:nvSpPr>
      <xdr:spPr>
        <a:xfrm>
          <a:off x="13436111" y="100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41,150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64453</xdr:rowOff>
    </xdr:from>
    <xdr:to>
      <xdr:col>18</xdr:col>
      <xdr:colOff>492125</xdr:colOff>
      <xdr:row>58</xdr:row>
      <xdr:rowOff>166053</xdr:rowOff>
    </xdr:to>
    <xdr:sp macro="" textlink="">
      <xdr:nvSpPr>
        <xdr:cNvPr id="609" name="円/楕円 608"/>
        <xdr:cNvSpPr/>
      </xdr:nvSpPr>
      <xdr:spPr>
        <a:xfrm>
          <a:off x="12763500" y="1000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157180</xdr:rowOff>
    </xdr:from>
    <xdr:ext cx="534377" cy="259045"/>
    <xdr:sp macro="" textlink="">
      <xdr:nvSpPr>
        <xdr:cNvPr id="610" name="テキスト ボックス 609"/>
        <xdr:cNvSpPr txBox="1"/>
      </xdr:nvSpPr>
      <xdr:spPr>
        <a:xfrm>
          <a:off x="12547111" y="1010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37,925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6" name="テキスト ボックス 62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8" name="テキスト ボックス 627"/>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30" name="テキスト ボックス 629"/>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39116</xdr:rowOff>
    </xdr:from>
    <xdr:to>
      <xdr:col>23</xdr:col>
      <xdr:colOff>516889</xdr:colOff>
      <xdr:row>79</xdr:row>
      <xdr:rowOff>44450</xdr:rowOff>
    </xdr:to>
    <xdr:cxnSp macro="">
      <xdr:nvCxnSpPr>
        <xdr:cNvPr id="634" name="直線コネクタ 633"/>
        <xdr:cNvCxnSpPr/>
      </xdr:nvCxnSpPr>
      <xdr:spPr>
        <a:xfrm flipV="1">
          <a:off x="16317595" y="12040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157243</xdr:rowOff>
    </xdr:from>
    <xdr:ext cx="469744" cy="259045"/>
    <xdr:sp macro="" textlink="">
      <xdr:nvSpPr>
        <xdr:cNvPr id="637" name="災害復旧費最大値テキスト"/>
        <xdr:cNvSpPr txBox="1"/>
      </xdr:nvSpPr>
      <xdr:spPr>
        <a:xfrm>
          <a:off x="16370300" y="118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70</xdr:row>
      <xdr:rowOff>39116</xdr:rowOff>
    </xdr:from>
    <xdr:to>
      <xdr:col>23</xdr:col>
      <xdr:colOff>606425</xdr:colOff>
      <xdr:row>70</xdr:row>
      <xdr:rowOff>39116</xdr:rowOff>
    </xdr:to>
    <xdr:cxnSp macro="">
      <xdr:nvCxnSpPr>
        <xdr:cNvPr id="638" name="直線コネクタ 637"/>
        <xdr:cNvCxnSpPr/>
      </xdr:nvCxnSpPr>
      <xdr:spPr>
        <a:xfrm>
          <a:off x="16230600" y="1204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142557</xdr:rowOff>
    </xdr:from>
    <xdr:to>
      <xdr:col>23</xdr:col>
      <xdr:colOff>517525</xdr:colOff>
      <xdr:row>78</xdr:row>
      <xdr:rowOff>143320</xdr:rowOff>
    </xdr:to>
    <xdr:cxnSp macro="">
      <xdr:nvCxnSpPr>
        <xdr:cNvPr id="639" name="直線コネクタ 638"/>
        <xdr:cNvCxnSpPr/>
      </xdr:nvCxnSpPr>
      <xdr:spPr>
        <a:xfrm flipV="1">
          <a:off x="15481300" y="13515657"/>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77106</xdr:rowOff>
    </xdr:from>
    <xdr:ext cx="378565" cy="259045"/>
    <xdr:sp macro="" textlink="">
      <xdr:nvSpPr>
        <xdr:cNvPr id="640" name="災害復旧費平均値テキスト"/>
        <xdr:cNvSpPr txBox="1"/>
      </xdr:nvSpPr>
      <xdr:spPr>
        <a:xfrm>
          <a:off x="16370300" y="13278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54229</xdr:rowOff>
    </xdr:from>
    <xdr:to>
      <xdr:col>23</xdr:col>
      <xdr:colOff>568325</xdr:colOff>
      <xdr:row>78</xdr:row>
      <xdr:rowOff>155829</xdr:rowOff>
    </xdr:to>
    <xdr:sp macro="" textlink="">
      <xdr:nvSpPr>
        <xdr:cNvPr id="641" name="フローチャート : 判断 640"/>
        <xdr:cNvSpPr/>
      </xdr:nvSpPr>
      <xdr:spPr>
        <a:xfrm>
          <a:off x="16268700" y="134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143320</xdr:rowOff>
    </xdr:from>
    <xdr:to>
      <xdr:col>22</xdr:col>
      <xdr:colOff>365125</xdr:colOff>
      <xdr:row>79</xdr:row>
      <xdr:rowOff>44450</xdr:rowOff>
    </xdr:to>
    <xdr:cxnSp macro="">
      <xdr:nvCxnSpPr>
        <xdr:cNvPr id="642" name="直線コネクタ 641"/>
        <xdr:cNvCxnSpPr/>
      </xdr:nvCxnSpPr>
      <xdr:spPr>
        <a:xfrm flipV="1">
          <a:off x="14592300" y="13516420"/>
          <a:ext cx="889000" cy="7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34798</xdr:rowOff>
    </xdr:from>
    <xdr:to>
      <xdr:col>22</xdr:col>
      <xdr:colOff>415925</xdr:colOff>
      <xdr:row>78</xdr:row>
      <xdr:rowOff>136398</xdr:rowOff>
    </xdr:to>
    <xdr:sp macro="" textlink="">
      <xdr:nvSpPr>
        <xdr:cNvPr id="643" name="フローチャート : 判断 642"/>
        <xdr:cNvSpPr/>
      </xdr:nvSpPr>
      <xdr:spPr>
        <a:xfrm>
          <a:off x="15430500" y="1340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152925</xdr:rowOff>
    </xdr:from>
    <xdr:ext cx="378565" cy="259045"/>
    <xdr:sp macro="" textlink="">
      <xdr:nvSpPr>
        <xdr:cNvPr id="644" name="テキスト ボックス 643"/>
        <xdr:cNvSpPr txBox="1"/>
      </xdr:nvSpPr>
      <xdr:spPr>
        <a:xfrm>
          <a:off x="15292017" y="13183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163385</xdr:rowOff>
    </xdr:from>
    <xdr:to>
      <xdr:col>21</xdr:col>
      <xdr:colOff>212725</xdr:colOff>
      <xdr:row>78</xdr:row>
      <xdr:rowOff>93535</xdr:rowOff>
    </xdr:to>
    <xdr:sp macro="" textlink="">
      <xdr:nvSpPr>
        <xdr:cNvPr id="646" name="フローチャート : 判断 645"/>
        <xdr:cNvSpPr/>
      </xdr:nvSpPr>
      <xdr:spPr>
        <a:xfrm>
          <a:off x="14541500" y="1336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110062</xdr:rowOff>
    </xdr:from>
    <xdr:ext cx="378565" cy="259045"/>
    <xdr:sp macro="" textlink="">
      <xdr:nvSpPr>
        <xdr:cNvPr id="647" name="テキスト ボックス 646"/>
        <xdr:cNvSpPr txBox="1"/>
      </xdr:nvSpPr>
      <xdr:spPr>
        <a:xfrm>
          <a:off x="14403017" y="13140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128524</xdr:rowOff>
    </xdr:from>
    <xdr:to>
      <xdr:col>20</xdr:col>
      <xdr:colOff>9525</xdr:colOff>
      <xdr:row>77</xdr:row>
      <xdr:rowOff>58674</xdr:rowOff>
    </xdr:to>
    <xdr:sp macro="" textlink="">
      <xdr:nvSpPr>
        <xdr:cNvPr id="649" name="フローチャート : 判断 648"/>
        <xdr:cNvSpPr/>
      </xdr:nvSpPr>
      <xdr:spPr>
        <a:xfrm>
          <a:off x="13652500" y="1315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75201</xdr:rowOff>
    </xdr:from>
    <xdr:ext cx="469744" cy="259045"/>
    <xdr:sp macro="" textlink="">
      <xdr:nvSpPr>
        <xdr:cNvPr id="650" name="テキスト ボックス 649"/>
        <xdr:cNvSpPr txBox="1"/>
      </xdr:nvSpPr>
      <xdr:spPr>
        <a:xfrm>
          <a:off x="13468427" y="1293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2794</xdr:rowOff>
    </xdr:from>
    <xdr:to>
      <xdr:col>18</xdr:col>
      <xdr:colOff>492125</xdr:colOff>
      <xdr:row>76</xdr:row>
      <xdr:rowOff>104394</xdr:rowOff>
    </xdr:to>
    <xdr:sp macro="" textlink="">
      <xdr:nvSpPr>
        <xdr:cNvPr id="651" name="フローチャート : 判断 650"/>
        <xdr:cNvSpPr/>
      </xdr:nvSpPr>
      <xdr:spPr>
        <a:xfrm>
          <a:off x="12763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120921</xdr:rowOff>
    </xdr:from>
    <xdr:ext cx="469744" cy="259045"/>
    <xdr:sp macro="" textlink="">
      <xdr:nvSpPr>
        <xdr:cNvPr id="652" name="テキスト ボックス 651"/>
        <xdr:cNvSpPr txBox="1"/>
      </xdr:nvSpPr>
      <xdr:spPr>
        <a:xfrm>
          <a:off x="12579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91757</xdr:rowOff>
    </xdr:from>
    <xdr:to>
      <xdr:col>23</xdr:col>
      <xdr:colOff>568325</xdr:colOff>
      <xdr:row>79</xdr:row>
      <xdr:rowOff>21907</xdr:rowOff>
    </xdr:to>
    <xdr:sp macro="" textlink="">
      <xdr:nvSpPr>
        <xdr:cNvPr id="658" name="円/楕円 657"/>
        <xdr:cNvSpPr/>
      </xdr:nvSpPr>
      <xdr:spPr>
        <a:xfrm>
          <a:off x="16268700" y="1346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32656</xdr:rowOff>
    </xdr:from>
    <xdr:ext cx="378565" cy="259045"/>
    <xdr:sp macro="" textlink="">
      <xdr:nvSpPr>
        <xdr:cNvPr id="659" name="災害復旧費該当値テキスト"/>
        <xdr:cNvSpPr txBox="1"/>
      </xdr:nvSpPr>
      <xdr:spPr>
        <a:xfrm>
          <a:off x="16370300" y="13405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92520</xdr:rowOff>
    </xdr:from>
    <xdr:to>
      <xdr:col>22</xdr:col>
      <xdr:colOff>415925</xdr:colOff>
      <xdr:row>79</xdr:row>
      <xdr:rowOff>22670</xdr:rowOff>
    </xdr:to>
    <xdr:sp macro="" textlink="">
      <xdr:nvSpPr>
        <xdr:cNvPr id="660" name="円/楕円 659"/>
        <xdr:cNvSpPr/>
      </xdr:nvSpPr>
      <xdr:spPr>
        <a:xfrm>
          <a:off x="15430500" y="134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13797</xdr:rowOff>
    </xdr:from>
    <xdr:ext cx="378565" cy="259045"/>
    <xdr:sp macro="" textlink="">
      <xdr:nvSpPr>
        <xdr:cNvPr id="661" name="テキスト ボックス 660"/>
        <xdr:cNvSpPr txBox="1"/>
      </xdr:nvSpPr>
      <xdr:spPr>
        <a:xfrm>
          <a:off x="15292017" y="13558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117477</xdr:rowOff>
    </xdr:from>
    <xdr:to>
      <xdr:col>23</xdr:col>
      <xdr:colOff>516889</xdr:colOff>
      <xdr:row>98</xdr:row>
      <xdr:rowOff>105084</xdr:rowOff>
    </xdr:to>
    <xdr:cxnSp macro="">
      <xdr:nvCxnSpPr>
        <xdr:cNvPr id="693" name="直線コネクタ 692"/>
        <xdr:cNvCxnSpPr/>
      </xdr:nvCxnSpPr>
      <xdr:spPr>
        <a:xfrm flipV="1">
          <a:off x="16317595" y="15547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108911</xdr:rowOff>
    </xdr:from>
    <xdr:ext cx="534377" cy="259045"/>
    <xdr:sp macro="" textlink="">
      <xdr:nvSpPr>
        <xdr:cNvPr id="694" name="公債費最小値テキスト"/>
        <xdr:cNvSpPr txBox="1"/>
      </xdr:nvSpPr>
      <xdr:spPr>
        <a:xfrm>
          <a:off x="16370300" y="169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98</xdr:row>
      <xdr:rowOff>105084</xdr:rowOff>
    </xdr:from>
    <xdr:to>
      <xdr:col>23</xdr:col>
      <xdr:colOff>606425</xdr:colOff>
      <xdr:row>98</xdr:row>
      <xdr:rowOff>105084</xdr:rowOff>
    </xdr:to>
    <xdr:cxnSp macro="">
      <xdr:nvCxnSpPr>
        <xdr:cNvPr id="695" name="直線コネクタ 694"/>
        <xdr:cNvCxnSpPr/>
      </xdr:nvCxnSpPr>
      <xdr:spPr>
        <a:xfrm>
          <a:off x="16230600" y="1690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64154</xdr:rowOff>
    </xdr:from>
    <xdr:ext cx="534377" cy="259045"/>
    <xdr:sp macro="" textlink="">
      <xdr:nvSpPr>
        <xdr:cNvPr id="696" name="公債費最大値テキスト"/>
        <xdr:cNvSpPr txBox="1"/>
      </xdr:nvSpPr>
      <xdr:spPr>
        <a:xfrm>
          <a:off x="16370300" y="153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90</xdr:row>
      <xdr:rowOff>117477</xdr:rowOff>
    </xdr:from>
    <xdr:to>
      <xdr:col>23</xdr:col>
      <xdr:colOff>606425</xdr:colOff>
      <xdr:row>90</xdr:row>
      <xdr:rowOff>117477</xdr:rowOff>
    </xdr:to>
    <xdr:cxnSp macro="">
      <xdr:nvCxnSpPr>
        <xdr:cNvPr id="697" name="直線コネクタ 696"/>
        <xdr:cNvCxnSpPr/>
      </xdr:nvCxnSpPr>
      <xdr:spPr>
        <a:xfrm>
          <a:off x="16230600" y="155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85130</xdr:rowOff>
    </xdr:from>
    <xdr:to>
      <xdr:col>23</xdr:col>
      <xdr:colOff>517525</xdr:colOff>
      <xdr:row>97</xdr:row>
      <xdr:rowOff>159311</xdr:rowOff>
    </xdr:to>
    <xdr:cxnSp macro="">
      <xdr:nvCxnSpPr>
        <xdr:cNvPr id="698" name="直線コネクタ 697"/>
        <xdr:cNvCxnSpPr/>
      </xdr:nvCxnSpPr>
      <xdr:spPr>
        <a:xfrm>
          <a:off x="15481300" y="16715780"/>
          <a:ext cx="838200" cy="7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171246</xdr:rowOff>
    </xdr:from>
    <xdr:ext cx="534377" cy="259045"/>
    <xdr:sp macro="" textlink="">
      <xdr:nvSpPr>
        <xdr:cNvPr id="699" name="公債費平均値テキスト"/>
        <xdr:cNvSpPr txBox="1"/>
      </xdr:nvSpPr>
      <xdr:spPr>
        <a:xfrm>
          <a:off x="16370300" y="16287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148369</xdr:rowOff>
    </xdr:from>
    <xdr:to>
      <xdr:col>23</xdr:col>
      <xdr:colOff>568325</xdr:colOff>
      <xdr:row>96</xdr:row>
      <xdr:rowOff>78519</xdr:rowOff>
    </xdr:to>
    <xdr:sp macro="" textlink="">
      <xdr:nvSpPr>
        <xdr:cNvPr id="700" name="フローチャート : 判断 699"/>
        <xdr:cNvSpPr/>
      </xdr:nvSpPr>
      <xdr:spPr>
        <a:xfrm>
          <a:off x="162687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26363</xdr:rowOff>
    </xdr:from>
    <xdr:to>
      <xdr:col>22</xdr:col>
      <xdr:colOff>365125</xdr:colOff>
      <xdr:row>97</xdr:row>
      <xdr:rowOff>85130</xdr:rowOff>
    </xdr:to>
    <xdr:cxnSp macro="">
      <xdr:nvCxnSpPr>
        <xdr:cNvPr id="701" name="直線コネクタ 700"/>
        <xdr:cNvCxnSpPr/>
      </xdr:nvCxnSpPr>
      <xdr:spPr>
        <a:xfrm>
          <a:off x="14592300" y="16657013"/>
          <a:ext cx="889000" cy="5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156648</xdr:rowOff>
    </xdr:from>
    <xdr:to>
      <xdr:col>22</xdr:col>
      <xdr:colOff>415925</xdr:colOff>
      <xdr:row>96</xdr:row>
      <xdr:rowOff>86798</xdr:rowOff>
    </xdr:to>
    <xdr:sp macro="" textlink="">
      <xdr:nvSpPr>
        <xdr:cNvPr id="702" name="フローチャート : 判断 701"/>
        <xdr:cNvSpPr/>
      </xdr:nvSpPr>
      <xdr:spPr>
        <a:xfrm>
          <a:off x="15430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103325</xdr:rowOff>
    </xdr:from>
    <xdr:ext cx="534377" cy="259045"/>
    <xdr:sp macro="" textlink="">
      <xdr:nvSpPr>
        <xdr:cNvPr id="703" name="テキスト ボックス 702"/>
        <xdr:cNvSpPr txBox="1"/>
      </xdr:nvSpPr>
      <xdr:spPr>
        <a:xfrm>
          <a:off x="15214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158527</xdr:rowOff>
    </xdr:from>
    <xdr:to>
      <xdr:col>21</xdr:col>
      <xdr:colOff>161925</xdr:colOff>
      <xdr:row>97</xdr:row>
      <xdr:rowOff>26363</xdr:rowOff>
    </xdr:to>
    <xdr:cxnSp macro="">
      <xdr:nvCxnSpPr>
        <xdr:cNvPr id="704" name="直線コネクタ 703"/>
        <xdr:cNvCxnSpPr/>
      </xdr:nvCxnSpPr>
      <xdr:spPr>
        <a:xfrm>
          <a:off x="13703300" y="16617727"/>
          <a:ext cx="889000" cy="3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126603</xdr:rowOff>
    </xdr:from>
    <xdr:to>
      <xdr:col>21</xdr:col>
      <xdr:colOff>212725</xdr:colOff>
      <xdr:row>96</xdr:row>
      <xdr:rowOff>56753</xdr:rowOff>
    </xdr:to>
    <xdr:sp macro="" textlink="">
      <xdr:nvSpPr>
        <xdr:cNvPr id="705" name="フローチャート : 判断 704"/>
        <xdr:cNvSpPr/>
      </xdr:nvSpPr>
      <xdr:spPr>
        <a:xfrm>
          <a:off x="14541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73280</xdr:rowOff>
    </xdr:from>
    <xdr:ext cx="534377" cy="259045"/>
    <xdr:sp macro="" textlink="">
      <xdr:nvSpPr>
        <xdr:cNvPr id="706" name="テキスト ボックス 705"/>
        <xdr:cNvSpPr txBox="1"/>
      </xdr:nvSpPr>
      <xdr:spPr>
        <a:xfrm>
          <a:off x="14325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24828</xdr:rowOff>
    </xdr:from>
    <xdr:to>
      <xdr:col>19</xdr:col>
      <xdr:colOff>644525</xdr:colOff>
      <xdr:row>96</xdr:row>
      <xdr:rowOff>158527</xdr:rowOff>
    </xdr:to>
    <xdr:cxnSp macro="">
      <xdr:nvCxnSpPr>
        <xdr:cNvPr id="707" name="直線コネクタ 706"/>
        <xdr:cNvCxnSpPr/>
      </xdr:nvCxnSpPr>
      <xdr:spPr>
        <a:xfrm>
          <a:off x="12814300" y="16484028"/>
          <a:ext cx="889000" cy="13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116120</xdr:rowOff>
    </xdr:from>
    <xdr:to>
      <xdr:col>20</xdr:col>
      <xdr:colOff>9525</xdr:colOff>
      <xdr:row>96</xdr:row>
      <xdr:rowOff>46270</xdr:rowOff>
    </xdr:to>
    <xdr:sp macro="" textlink="">
      <xdr:nvSpPr>
        <xdr:cNvPr id="708" name="フローチャート : 判断 707"/>
        <xdr:cNvSpPr/>
      </xdr:nvSpPr>
      <xdr:spPr>
        <a:xfrm>
          <a:off x="13652500" y="1640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62797</xdr:rowOff>
    </xdr:from>
    <xdr:ext cx="534377" cy="259045"/>
    <xdr:sp macro="" textlink="">
      <xdr:nvSpPr>
        <xdr:cNvPr id="709" name="テキスト ボックス 708"/>
        <xdr:cNvSpPr txBox="1"/>
      </xdr:nvSpPr>
      <xdr:spPr>
        <a:xfrm>
          <a:off x="13436111" y="161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65877</xdr:rowOff>
    </xdr:from>
    <xdr:to>
      <xdr:col>18</xdr:col>
      <xdr:colOff>492125</xdr:colOff>
      <xdr:row>95</xdr:row>
      <xdr:rowOff>167477</xdr:rowOff>
    </xdr:to>
    <xdr:sp macro="" textlink="">
      <xdr:nvSpPr>
        <xdr:cNvPr id="710" name="フローチャート : 判断 709"/>
        <xdr:cNvSpPr/>
      </xdr:nvSpPr>
      <xdr:spPr>
        <a:xfrm>
          <a:off x="12763500" y="1635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12554</xdr:rowOff>
    </xdr:from>
    <xdr:ext cx="534377" cy="259045"/>
    <xdr:sp macro="" textlink="">
      <xdr:nvSpPr>
        <xdr:cNvPr id="711" name="テキスト ボックス 710"/>
        <xdr:cNvSpPr txBox="1"/>
      </xdr:nvSpPr>
      <xdr:spPr>
        <a:xfrm>
          <a:off x="12547111" y="1612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108511</xdr:rowOff>
    </xdr:from>
    <xdr:to>
      <xdr:col>23</xdr:col>
      <xdr:colOff>568325</xdr:colOff>
      <xdr:row>98</xdr:row>
      <xdr:rowOff>38661</xdr:rowOff>
    </xdr:to>
    <xdr:sp macro="" textlink="">
      <xdr:nvSpPr>
        <xdr:cNvPr id="717" name="円/楕円 716"/>
        <xdr:cNvSpPr/>
      </xdr:nvSpPr>
      <xdr:spPr>
        <a:xfrm>
          <a:off x="16268700" y="1673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23438</xdr:rowOff>
    </xdr:from>
    <xdr:ext cx="534377" cy="259045"/>
    <xdr:sp macro="" textlink="">
      <xdr:nvSpPr>
        <xdr:cNvPr id="718" name="公債費該当値テキスト"/>
        <xdr:cNvSpPr txBox="1"/>
      </xdr:nvSpPr>
      <xdr:spPr>
        <a:xfrm>
          <a:off x="16370300" y="1665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17,299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34330</xdr:rowOff>
    </xdr:from>
    <xdr:to>
      <xdr:col>22</xdr:col>
      <xdr:colOff>415925</xdr:colOff>
      <xdr:row>97</xdr:row>
      <xdr:rowOff>135930</xdr:rowOff>
    </xdr:to>
    <xdr:sp macro="" textlink="">
      <xdr:nvSpPr>
        <xdr:cNvPr id="719" name="円/楕円 718"/>
        <xdr:cNvSpPr/>
      </xdr:nvSpPr>
      <xdr:spPr>
        <a:xfrm>
          <a:off x="15430500" y="166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127057</xdr:rowOff>
    </xdr:from>
    <xdr:ext cx="534377" cy="259045"/>
    <xdr:sp macro="" textlink="">
      <xdr:nvSpPr>
        <xdr:cNvPr id="720" name="テキスト ボックス 719"/>
        <xdr:cNvSpPr txBox="1"/>
      </xdr:nvSpPr>
      <xdr:spPr>
        <a:xfrm>
          <a:off x="15214111" y="1675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147013</xdr:rowOff>
    </xdr:from>
    <xdr:to>
      <xdr:col>21</xdr:col>
      <xdr:colOff>212725</xdr:colOff>
      <xdr:row>97</xdr:row>
      <xdr:rowOff>77163</xdr:rowOff>
    </xdr:to>
    <xdr:sp macro="" textlink="">
      <xdr:nvSpPr>
        <xdr:cNvPr id="721" name="円/楕円 720"/>
        <xdr:cNvSpPr/>
      </xdr:nvSpPr>
      <xdr:spPr>
        <a:xfrm>
          <a:off x="14541500" y="1660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68290</xdr:rowOff>
    </xdr:from>
    <xdr:ext cx="534377" cy="259045"/>
    <xdr:sp macro="" textlink="">
      <xdr:nvSpPr>
        <xdr:cNvPr id="722" name="テキスト ボックス 721"/>
        <xdr:cNvSpPr txBox="1"/>
      </xdr:nvSpPr>
      <xdr:spPr>
        <a:xfrm>
          <a:off x="14325111" y="1669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25,441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107727</xdr:rowOff>
    </xdr:from>
    <xdr:to>
      <xdr:col>20</xdr:col>
      <xdr:colOff>9525</xdr:colOff>
      <xdr:row>97</xdr:row>
      <xdr:rowOff>37877</xdr:rowOff>
    </xdr:to>
    <xdr:sp macro="" textlink="">
      <xdr:nvSpPr>
        <xdr:cNvPr id="723" name="円/楕円 722"/>
        <xdr:cNvSpPr/>
      </xdr:nvSpPr>
      <xdr:spPr>
        <a:xfrm>
          <a:off x="13652500" y="1656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29004</xdr:rowOff>
    </xdr:from>
    <xdr:ext cx="534377" cy="259045"/>
    <xdr:sp macro="" textlink="">
      <xdr:nvSpPr>
        <xdr:cNvPr id="724" name="テキスト ボックス 723"/>
        <xdr:cNvSpPr txBox="1"/>
      </xdr:nvSpPr>
      <xdr:spPr>
        <a:xfrm>
          <a:off x="13436111" y="1665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27,847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145478</xdr:rowOff>
    </xdr:from>
    <xdr:to>
      <xdr:col>18</xdr:col>
      <xdr:colOff>492125</xdr:colOff>
      <xdr:row>96</xdr:row>
      <xdr:rowOff>75628</xdr:rowOff>
    </xdr:to>
    <xdr:sp macro="" textlink="">
      <xdr:nvSpPr>
        <xdr:cNvPr id="725" name="円/楕円 724"/>
        <xdr:cNvSpPr/>
      </xdr:nvSpPr>
      <xdr:spPr>
        <a:xfrm>
          <a:off x="12763500" y="1643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66755</xdr:rowOff>
    </xdr:from>
    <xdr:ext cx="534377" cy="259045"/>
    <xdr:sp macro="" textlink="">
      <xdr:nvSpPr>
        <xdr:cNvPr id="726" name="テキスト ボックス 725"/>
        <xdr:cNvSpPr txBox="1"/>
      </xdr:nvSpPr>
      <xdr:spPr>
        <a:xfrm>
          <a:off x="12547111" y="1652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7" name="直線コネクタ 73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8" name="テキスト ボックス 73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1" name="直線コネクタ 74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42" name="テキスト ボックス 741"/>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153416</xdr:rowOff>
    </xdr:from>
    <xdr:to>
      <xdr:col>32</xdr:col>
      <xdr:colOff>186689</xdr:colOff>
      <xdr:row>38</xdr:row>
      <xdr:rowOff>25400</xdr:rowOff>
    </xdr:to>
    <xdr:cxnSp macro="">
      <xdr:nvCxnSpPr>
        <xdr:cNvPr id="746" name="直線コネクタ 745"/>
        <xdr:cNvCxnSpPr/>
      </xdr:nvCxnSpPr>
      <xdr:spPr>
        <a:xfrm flipV="1">
          <a:off x="22159595" y="5296916"/>
          <a:ext cx="1269"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47"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8" name="直線コネクタ 74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100093</xdr:rowOff>
    </xdr:from>
    <xdr:ext cx="469744" cy="259045"/>
    <xdr:sp macro="" textlink="">
      <xdr:nvSpPr>
        <xdr:cNvPr id="749" name="諸支出金最大値テキスト"/>
        <xdr:cNvSpPr txBox="1"/>
      </xdr:nvSpPr>
      <xdr:spPr>
        <a:xfrm>
          <a:off x="22212300" y="5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32</xdr:col>
      <xdr:colOff>98425</xdr:colOff>
      <xdr:row>30</xdr:row>
      <xdr:rowOff>153416</xdr:rowOff>
    </xdr:from>
    <xdr:to>
      <xdr:col>32</xdr:col>
      <xdr:colOff>276225</xdr:colOff>
      <xdr:row>30</xdr:row>
      <xdr:rowOff>153416</xdr:rowOff>
    </xdr:to>
    <xdr:cxnSp macro="">
      <xdr:nvCxnSpPr>
        <xdr:cNvPr id="750" name="直線コネクタ 749"/>
        <xdr:cNvCxnSpPr/>
      </xdr:nvCxnSpPr>
      <xdr:spPr>
        <a:xfrm>
          <a:off x="22072600" y="529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1" name="直線コネクタ 75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110634</xdr:rowOff>
    </xdr:from>
    <xdr:ext cx="378565" cy="259045"/>
    <xdr:sp macro="" textlink="">
      <xdr:nvSpPr>
        <xdr:cNvPr id="752" name="諸支出金平均値テキスト"/>
        <xdr:cNvSpPr txBox="1"/>
      </xdr:nvSpPr>
      <xdr:spPr>
        <a:xfrm>
          <a:off x="22212300" y="62828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87757</xdr:rowOff>
    </xdr:from>
    <xdr:to>
      <xdr:col>32</xdr:col>
      <xdr:colOff>238125</xdr:colOff>
      <xdr:row>38</xdr:row>
      <xdr:rowOff>17907</xdr:rowOff>
    </xdr:to>
    <xdr:sp macro="" textlink="">
      <xdr:nvSpPr>
        <xdr:cNvPr id="753" name="フローチャート : 判断 752"/>
        <xdr:cNvSpPr/>
      </xdr:nvSpPr>
      <xdr:spPr>
        <a:xfrm>
          <a:off x="221107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4" name="直線コネクタ 75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134620</xdr:rowOff>
    </xdr:from>
    <xdr:to>
      <xdr:col>31</xdr:col>
      <xdr:colOff>85725</xdr:colOff>
      <xdr:row>38</xdr:row>
      <xdr:rowOff>64770</xdr:rowOff>
    </xdr:to>
    <xdr:sp macro="" textlink="">
      <xdr:nvSpPr>
        <xdr:cNvPr id="755" name="フローチャート : 判断 754"/>
        <xdr:cNvSpPr/>
      </xdr:nvSpPr>
      <xdr:spPr>
        <a:xfrm>
          <a:off x="21272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36</xdr:row>
      <xdr:rowOff>81297</xdr:rowOff>
    </xdr:from>
    <xdr:ext cx="313932" cy="259045"/>
    <xdr:sp macro="" textlink="">
      <xdr:nvSpPr>
        <xdr:cNvPr id="756" name="テキスト ボックス 755"/>
        <xdr:cNvSpPr txBox="1"/>
      </xdr:nvSpPr>
      <xdr:spPr>
        <a:xfrm>
          <a:off x="21166333" y="6253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7" name="直線コネクタ 75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144335</xdr:rowOff>
    </xdr:from>
    <xdr:to>
      <xdr:col>29</xdr:col>
      <xdr:colOff>568325</xdr:colOff>
      <xdr:row>38</xdr:row>
      <xdr:rowOff>74485</xdr:rowOff>
    </xdr:to>
    <xdr:sp macro="" textlink="">
      <xdr:nvSpPr>
        <xdr:cNvPr id="758" name="フローチャート : 判断 757"/>
        <xdr:cNvSpPr/>
      </xdr:nvSpPr>
      <xdr:spPr>
        <a:xfrm>
          <a:off x="20383500" y="648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36</xdr:row>
      <xdr:rowOff>91012</xdr:rowOff>
    </xdr:from>
    <xdr:ext cx="249299" cy="259045"/>
    <xdr:sp macro="" textlink="">
      <xdr:nvSpPr>
        <xdr:cNvPr id="759" name="テキスト ボックス 758"/>
        <xdr:cNvSpPr txBox="1"/>
      </xdr:nvSpPr>
      <xdr:spPr>
        <a:xfrm>
          <a:off x="20309649" y="6263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0" name="直線コネクタ 75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94043</xdr:rowOff>
    </xdr:from>
    <xdr:to>
      <xdr:col>28</xdr:col>
      <xdr:colOff>365125</xdr:colOff>
      <xdr:row>38</xdr:row>
      <xdr:rowOff>24194</xdr:rowOff>
    </xdr:to>
    <xdr:sp macro="" textlink="">
      <xdr:nvSpPr>
        <xdr:cNvPr id="761" name="フローチャート : 判断 760"/>
        <xdr:cNvSpPr/>
      </xdr:nvSpPr>
      <xdr:spPr>
        <a:xfrm>
          <a:off x="19494500" y="64376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36</xdr:row>
      <xdr:rowOff>40720</xdr:rowOff>
    </xdr:from>
    <xdr:ext cx="313932" cy="259045"/>
    <xdr:sp macro="" textlink="">
      <xdr:nvSpPr>
        <xdr:cNvPr id="762" name="テキスト ボックス 761"/>
        <xdr:cNvSpPr txBox="1"/>
      </xdr:nvSpPr>
      <xdr:spPr>
        <a:xfrm>
          <a:off x="19388333" y="62129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3" name="フローチャート : 判断 762"/>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64" name="テキスト ボックス 763"/>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0" name="円/楕円 76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66184</xdr:rowOff>
    </xdr:from>
    <xdr:ext cx="249299" cy="259045"/>
    <xdr:sp macro="" textlink="">
      <xdr:nvSpPr>
        <xdr:cNvPr id="771" name="諸支出金該当値テキスト"/>
        <xdr:cNvSpPr txBox="1"/>
      </xdr:nvSpPr>
      <xdr:spPr>
        <a:xfrm>
          <a:off x="22212300" y="64098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2" name="円/楕円 77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3" name="テキスト ボックス 772"/>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4" name="円/楕円 77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5" name="テキスト ボックス 774"/>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6" name="円/楕円 77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7" name="テキスト ボックス 776"/>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8" name="円/楕円 77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36</xdr:row>
      <xdr:rowOff>92727</xdr:rowOff>
    </xdr:from>
    <xdr:ext cx="249299" cy="259045"/>
    <xdr:sp macro="" textlink="">
      <xdr:nvSpPr>
        <xdr:cNvPr id="779" name="テキスト ボックス 778"/>
        <xdr:cNvSpPr txBox="1"/>
      </xdr:nvSpPr>
      <xdr:spPr>
        <a:xfrm>
          <a:off x="18531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50">
              <a:solidFill>
                <a:schemeClr val="dk1"/>
              </a:solidFill>
              <a:effectLst/>
              <a:latin typeface="+mj-ea"/>
              <a:ea typeface="+mj-ea"/>
              <a:cs typeface="+mn-cs"/>
            </a:rPr>
            <a:t>　</a:t>
          </a:r>
          <a:r>
            <a:rPr kumimoji="1" lang="ja-JP" altLang="ja-JP" sz="1350">
              <a:solidFill>
                <a:schemeClr val="dk1"/>
              </a:solidFill>
              <a:effectLst/>
              <a:latin typeface="+mj-ea"/>
              <a:ea typeface="+mj-ea"/>
              <a:cs typeface="+mn-cs"/>
            </a:rPr>
            <a:t>平成</a:t>
          </a:r>
          <a:r>
            <a:rPr kumimoji="1" lang="en-US" altLang="ja-JP" sz="1350">
              <a:solidFill>
                <a:schemeClr val="dk1"/>
              </a:solidFill>
              <a:effectLst/>
              <a:latin typeface="+mj-ea"/>
              <a:ea typeface="+mj-ea"/>
              <a:cs typeface="+mn-cs"/>
            </a:rPr>
            <a:t>27</a:t>
          </a:r>
          <a:r>
            <a:rPr kumimoji="1" lang="ja-JP" altLang="ja-JP" sz="1350">
              <a:solidFill>
                <a:schemeClr val="dk1"/>
              </a:solidFill>
              <a:effectLst/>
              <a:latin typeface="+mj-ea"/>
              <a:ea typeface="+mj-ea"/>
              <a:cs typeface="+mn-cs"/>
            </a:rPr>
            <a:t>年度は、特に「農林水産業費」について、一人あたりコスト（</a:t>
          </a:r>
          <a:r>
            <a:rPr kumimoji="1" lang="en-US" altLang="ja-JP" sz="1350">
              <a:solidFill>
                <a:schemeClr val="dk1"/>
              </a:solidFill>
              <a:effectLst/>
              <a:latin typeface="+mj-ea"/>
              <a:ea typeface="+mj-ea"/>
              <a:cs typeface="+mn-cs"/>
            </a:rPr>
            <a:t>19,342</a:t>
          </a:r>
          <a:r>
            <a:rPr kumimoji="1" lang="ja-JP" altLang="ja-JP" sz="1350">
              <a:solidFill>
                <a:schemeClr val="dk1"/>
              </a:solidFill>
              <a:effectLst/>
              <a:latin typeface="+mj-ea"/>
              <a:ea typeface="+mj-ea"/>
              <a:cs typeface="+mn-cs"/>
            </a:rPr>
            <a:t>円）が増加し、全国平均（</a:t>
          </a:r>
          <a:r>
            <a:rPr kumimoji="1" lang="en-US" altLang="ja-JP" sz="1350">
              <a:solidFill>
                <a:schemeClr val="dk1"/>
              </a:solidFill>
              <a:effectLst/>
              <a:latin typeface="+mj-ea"/>
              <a:ea typeface="+mj-ea"/>
              <a:cs typeface="+mn-cs"/>
            </a:rPr>
            <a:t>10,971</a:t>
          </a:r>
          <a:r>
            <a:rPr kumimoji="1" lang="ja-JP" altLang="ja-JP" sz="1350">
              <a:solidFill>
                <a:schemeClr val="dk1"/>
              </a:solidFill>
              <a:effectLst/>
              <a:latin typeface="+mj-ea"/>
              <a:ea typeface="+mj-ea"/>
              <a:cs typeface="+mn-cs"/>
            </a:rPr>
            <a:t>円）及び県平均（</a:t>
          </a:r>
          <a:r>
            <a:rPr kumimoji="1" lang="en-US" altLang="ja-JP" sz="1350">
              <a:solidFill>
                <a:schemeClr val="dk1"/>
              </a:solidFill>
              <a:effectLst/>
              <a:latin typeface="+mj-ea"/>
              <a:ea typeface="+mj-ea"/>
              <a:cs typeface="+mn-cs"/>
            </a:rPr>
            <a:t>12,560</a:t>
          </a:r>
          <a:r>
            <a:rPr kumimoji="1" lang="ja-JP" altLang="ja-JP" sz="1350">
              <a:solidFill>
                <a:schemeClr val="dk1"/>
              </a:solidFill>
              <a:effectLst/>
              <a:latin typeface="+mj-ea"/>
              <a:ea typeface="+mj-ea"/>
              <a:cs typeface="+mn-cs"/>
            </a:rPr>
            <a:t>円）を大きく上回っているが、これは、経営体育成基盤整備事業（県営土地改良事業）や国営かんがい排水事業などへの支出が増加したためである。</a:t>
          </a:r>
          <a:endParaRPr lang="ja-JP" altLang="ja-JP" sz="1350">
            <a:effectLst/>
            <a:latin typeface="+mj-ea"/>
            <a:ea typeface="+mj-ea"/>
          </a:endParaRPr>
        </a:p>
        <a:p>
          <a:r>
            <a:rPr kumimoji="1" lang="ja-JP" altLang="ja-JP" sz="1350">
              <a:solidFill>
                <a:schemeClr val="dk1"/>
              </a:solidFill>
              <a:effectLst/>
              <a:latin typeface="+mj-ea"/>
              <a:ea typeface="+mj-ea"/>
              <a:cs typeface="+mn-cs"/>
            </a:rPr>
            <a:t>　また、「民生費」の一人あたりコスト（</a:t>
          </a:r>
          <a:r>
            <a:rPr kumimoji="1" lang="en-US" altLang="ja-JP" sz="1350">
              <a:solidFill>
                <a:schemeClr val="dk1"/>
              </a:solidFill>
              <a:effectLst/>
              <a:latin typeface="+mj-ea"/>
              <a:ea typeface="+mj-ea"/>
              <a:cs typeface="+mn-cs"/>
            </a:rPr>
            <a:t>107,473</a:t>
          </a:r>
          <a:r>
            <a:rPr kumimoji="1" lang="ja-JP" altLang="ja-JP" sz="1350">
              <a:solidFill>
                <a:schemeClr val="dk1"/>
              </a:solidFill>
              <a:effectLst/>
              <a:latin typeface="+mj-ea"/>
              <a:ea typeface="+mj-ea"/>
              <a:cs typeface="+mn-cs"/>
            </a:rPr>
            <a:t>円）は、全国平均（</a:t>
          </a:r>
          <a:r>
            <a:rPr kumimoji="1" lang="en-US" altLang="ja-JP" sz="1350">
              <a:solidFill>
                <a:schemeClr val="dk1"/>
              </a:solidFill>
              <a:effectLst/>
              <a:latin typeface="+mj-ea"/>
              <a:ea typeface="+mj-ea"/>
              <a:cs typeface="+mn-cs"/>
            </a:rPr>
            <a:t>157,846</a:t>
          </a:r>
          <a:r>
            <a:rPr kumimoji="1" lang="ja-JP" altLang="ja-JP" sz="1350">
              <a:solidFill>
                <a:schemeClr val="dk1"/>
              </a:solidFill>
              <a:effectLst/>
              <a:latin typeface="+mj-ea"/>
              <a:ea typeface="+mj-ea"/>
              <a:cs typeface="+mn-cs"/>
            </a:rPr>
            <a:t>円）や県平均（</a:t>
          </a:r>
          <a:r>
            <a:rPr kumimoji="1" lang="en-US" altLang="ja-JP" sz="1350">
              <a:solidFill>
                <a:schemeClr val="dk1"/>
              </a:solidFill>
              <a:effectLst/>
              <a:latin typeface="+mj-ea"/>
              <a:ea typeface="+mj-ea"/>
              <a:cs typeface="+mn-cs"/>
            </a:rPr>
            <a:t>123,556</a:t>
          </a:r>
          <a:r>
            <a:rPr kumimoji="1" lang="ja-JP" altLang="ja-JP" sz="1350">
              <a:solidFill>
                <a:schemeClr val="dk1"/>
              </a:solidFill>
              <a:effectLst/>
              <a:latin typeface="+mj-ea"/>
              <a:ea typeface="+mj-ea"/>
              <a:cs typeface="+mn-cs"/>
            </a:rPr>
            <a:t>円）を下回っているものの、国民健康保険特別会計や介護保険特別会計への繰出金が増加傾向にあり、また、各種扶助費に関する支出が多くを占めているため、他の目的別歳出と比較して、高い割合を占めている。</a:t>
          </a:r>
          <a:endParaRPr lang="ja-JP" altLang="ja-JP" sz="1350">
            <a:effectLst/>
            <a:latin typeface="+mj-ea"/>
            <a:ea typeface="+mj-ea"/>
          </a:endParaRPr>
        </a:p>
        <a:p>
          <a:r>
            <a:rPr kumimoji="1" lang="ja-JP" altLang="ja-JP" sz="1350">
              <a:solidFill>
                <a:schemeClr val="dk1"/>
              </a:solidFill>
              <a:effectLst/>
              <a:latin typeface="+mj-ea"/>
              <a:ea typeface="+mj-ea"/>
              <a:cs typeface="+mn-cs"/>
            </a:rPr>
            <a:t>　その他、「総務費」では庁舎建替事業に関する経費、「消防費」では不破消防組合への負担金の増加などにより、前年度よりも一人あたりコストが増加している。　</a:t>
          </a:r>
          <a:endParaRPr lang="ja-JP" altLang="ja-JP" sz="1350">
            <a:effectLst/>
            <a:latin typeface="+mj-ea"/>
            <a:ea typeface="+mj-ea"/>
          </a:endParaRPr>
        </a:p>
        <a:p>
          <a:r>
            <a:rPr kumimoji="1" lang="ja-JP" altLang="ja-JP" sz="1350">
              <a:solidFill>
                <a:schemeClr val="dk1"/>
              </a:solidFill>
              <a:effectLst/>
              <a:latin typeface="+mj-ea"/>
              <a:ea typeface="+mj-ea"/>
              <a:cs typeface="+mn-cs"/>
            </a:rPr>
            <a:t>　なお、「公債費」の一人あたりコスト（</a:t>
          </a:r>
          <a:r>
            <a:rPr kumimoji="1" lang="en-US" altLang="ja-JP" sz="1350">
              <a:solidFill>
                <a:schemeClr val="dk1"/>
              </a:solidFill>
              <a:effectLst/>
              <a:latin typeface="+mj-ea"/>
              <a:ea typeface="+mj-ea"/>
              <a:cs typeface="+mn-cs"/>
            </a:rPr>
            <a:t>17,299</a:t>
          </a:r>
          <a:r>
            <a:rPr kumimoji="1" lang="ja-JP" altLang="ja-JP" sz="1350">
              <a:solidFill>
                <a:schemeClr val="dk1"/>
              </a:solidFill>
              <a:effectLst/>
              <a:latin typeface="+mj-ea"/>
              <a:ea typeface="+mj-ea"/>
              <a:cs typeface="+mn-cs"/>
            </a:rPr>
            <a:t>円）は、全国平均（</a:t>
          </a:r>
          <a:r>
            <a:rPr kumimoji="1" lang="en-US" altLang="ja-JP" sz="1350">
              <a:solidFill>
                <a:schemeClr val="dk1"/>
              </a:solidFill>
              <a:effectLst/>
              <a:latin typeface="+mj-ea"/>
              <a:ea typeface="+mj-ea"/>
              <a:cs typeface="+mn-cs"/>
            </a:rPr>
            <a:t>43,851</a:t>
          </a:r>
          <a:r>
            <a:rPr kumimoji="1" lang="ja-JP" altLang="ja-JP" sz="1350">
              <a:solidFill>
                <a:schemeClr val="dk1"/>
              </a:solidFill>
              <a:effectLst/>
              <a:latin typeface="+mj-ea"/>
              <a:ea typeface="+mj-ea"/>
              <a:cs typeface="+mn-cs"/>
            </a:rPr>
            <a:t>円）及び県平均（</a:t>
          </a:r>
          <a:r>
            <a:rPr kumimoji="1" lang="en-US" altLang="ja-JP" sz="1350">
              <a:solidFill>
                <a:schemeClr val="dk1"/>
              </a:solidFill>
              <a:effectLst/>
              <a:latin typeface="+mj-ea"/>
              <a:ea typeface="+mj-ea"/>
              <a:cs typeface="+mn-cs"/>
            </a:rPr>
            <a:t>40,431</a:t>
          </a:r>
          <a:r>
            <a:rPr kumimoji="1" lang="ja-JP" altLang="ja-JP" sz="1350">
              <a:solidFill>
                <a:schemeClr val="dk1"/>
              </a:solidFill>
              <a:effectLst/>
              <a:latin typeface="+mj-ea"/>
              <a:ea typeface="+mj-ea"/>
              <a:cs typeface="+mn-cs"/>
            </a:rPr>
            <a:t>円）と比べて低い状態にある。これは、平成</a:t>
          </a:r>
          <a:r>
            <a:rPr kumimoji="1" lang="en-US" altLang="ja-JP" sz="1350">
              <a:solidFill>
                <a:schemeClr val="dk1"/>
              </a:solidFill>
              <a:effectLst/>
              <a:latin typeface="+mj-ea"/>
              <a:ea typeface="+mj-ea"/>
              <a:cs typeface="+mn-cs"/>
            </a:rPr>
            <a:t>27</a:t>
          </a:r>
          <a:r>
            <a:rPr kumimoji="1" lang="ja-JP" altLang="ja-JP" sz="1350">
              <a:solidFill>
                <a:schemeClr val="dk1"/>
              </a:solidFill>
              <a:effectLst/>
              <a:latin typeface="+mj-ea"/>
              <a:ea typeface="+mj-ea"/>
              <a:cs typeface="+mn-cs"/>
            </a:rPr>
            <a:t>年度において償還金が減少しているためであるが、今後、大型事業を進めていく中で、上昇に転じることも予想されるため注意が必要である。</a:t>
          </a:r>
          <a:endParaRPr lang="ja-JP" altLang="ja-JP" sz="1350">
            <a:effectLst/>
            <a:latin typeface="+mj-ea"/>
            <a:ea typeface="+mj-ea"/>
          </a:endParaRPr>
        </a:p>
        <a:p>
          <a:endParaRPr kumimoji="1" lang="ja-JP" altLang="en-US" sz="1350">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50">
              <a:solidFill>
                <a:schemeClr val="dk1"/>
              </a:solidFill>
              <a:effectLst/>
              <a:latin typeface="+mj-ea"/>
              <a:ea typeface="+mj-ea"/>
              <a:cs typeface="+mn-cs"/>
            </a:rPr>
            <a:t>「財政調整基金」は、少しずつ基金残高が増加傾向にあるため、標準財政規模比も上昇傾向にある。</a:t>
          </a:r>
          <a:endParaRPr lang="ja-JP" altLang="ja-JP" sz="1350">
            <a:effectLst/>
            <a:latin typeface="+mj-ea"/>
            <a:ea typeface="+mj-ea"/>
          </a:endParaRPr>
        </a:p>
        <a:p>
          <a:r>
            <a:rPr kumimoji="1" lang="ja-JP" altLang="ja-JP" sz="1350">
              <a:solidFill>
                <a:schemeClr val="dk1"/>
              </a:solidFill>
              <a:effectLst/>
              <a:latin typeface="+mj-ea"/>
              <a:ea typeface="+mj-ea"/>
              <a:cs typeface="+mn-cs"/>
            </a:rPr>
            <a:t>　また、年々低下傾向にあった「実質収支額」についても、平成</a:t>
          </a:r>
          <a:r>
            <a:rPr kumimoji="1" lang="en-US" altLang="ja-JP" sz="1350">
              <a:solidFill>
                <a:schemeClr val="dk1"/>
              </a:solidFill>
              <a:effectLst/>
              <a:latin typeface="+mj-ea"/>
              <a:ea typeface="+mj-ea"/>
              <a:cs typeface="+mn-cs"/>
            </a:rPr>
            <a:t>27</a:t>
          </a:r>
          <a:r>
            <a:rPr kumimoji="1" lang="ja-JP" altLang="ja-JP" sz="1350">
              <a:solidFill>
                <a:schemeClr val="dk1"/>
              </a:solidFill>
              <a:effectLst/>
              <a:latin typeface="+mj-ea"/>
              <a:ea typeface="+mj-ea"/>
              <a:cs typeface="+mn-cs"/>
            </a:rPr>
            <a:t>年度は上昇となり、「実質単年度収支」についても、プラスとなった。</a:t>
          </a:r>
          <a:endParaRPr lang="ja-JP" altLang="ja-JP" sz="1350">
            <a:effectLst/>
            <a:latin typeface="+mj-ea"/>
            <a:ea typeface="+mj-ea"/>
          </a:endParaRPr>
        </a:p>
        <a:p>
          <a:r>
            <a:rPr kumimoji="1" lang="ja-JP" altLang="ja-JP" sz="1350">
              <a:solidFill>
                <a:schemeClr val="dk1"/>
              </a:solidFill>
              <a:effectLst/>
              <a:latin typeface="+mj-ea"/>
              <a:ea typeface="+mj-ea"/>
              <a:cs typeface="+mn-cs"/>
            </a:rPr>
            <a:t>　今後の大型事業を見据え、引き続き経常的経費の抑制に努めるとともに、財政状況の厳しい中、将来負担の軽減に向け、基金の積み立てを継続していく必要がある。</a:t>
          </a:r>
          <a:endParaRPr lang="ja-JP" altLang="ja-JP" sz="1350">
            <a:effectLst/>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solidFill>
                <a:schemeClr val="dk1"/>
              </a:solidFill>
              <a:effectLst/>
              <a:latin typeface="+mj-ea"/>
              <a:ea typeface="+mj-ea"/>
              <a:cs typeface="+mn-cs"/>
            </a:rPr>
            <a:t>　</a:t>
          </a:r>
          <a:r>
            <a:rPr kumimoji="1" lang="ja-JP" altLang="ja-JP" sz="1400">
              <a:solidFill>
                <a:schemeClr val="dk1"/>
              </a:solidFill>
              <a:effectLst/>
              <a:latin typeface="+mj-ea"/>
              <a:ea typeface="+mj-ea"/>
              <a:cs typeface="+mn-cs"/>
            </a:rPr>
            <a:t>一般会計及び連結する各特別会計については、いずれも黒字決算で推移している。</a:t>
          </a:r>
          <a:endParaRPr lang="ja-JP" altLang="ja-JP" sz="1400">
            <a:effectLst/>
            <a:latin typeface="+mj-ea"/>
            <a:ea typeface="+mj-ea"/>
          </a:endParaRPr>
        </a:p>
        <a:p>
          <a:r>
            <a:rPr kumimoji="1" lang="ja-JP" altLang="ja-JP" sz="1400">
              <a:solidFill>
                <a:schemeClr val="dk1"/>
              </a:solidFill>
              <a:effectLst/>
              <a:latin typeface="+mj-ea"/>
              <a:ea typeface="+mj-ea"/>
              <a:cs typeface="+mn-cs"/>
            </a:rPr>
            <a:t>　構成では、「水道事業会計」、「一般会計」、「国民健康保険特別会計」の順に大きな数値を示している。</a:t>
          </a:r>
          <a:endParaRPr lang="ja-JP" altLang="ja-JP" sz="1400">
            <a:effectLst/>
            <a:latin typeface="+mj-ea"/>
            <a:ea typeface="+mj-ea"/>
          </a:endParaRPr>
        </a:p>
        <a:p>
          <a:r>
            <a:rPr kumimoji="1" lang="ja-JP" altLang="ja-JP" sz="1400">
              <a:solidFill>
                <a:schemeClr val="dk1"/>
              </a:solidFill>
              <a:effectLst/>
              <a:latin typeface="+mj-ea"/>
              <a:ea typeface="+mj-ea"/>
              <a:cs typeface="+mn-cs"/>
            </a:rPr>
            <a:t>　現在、「水道事業会計」でも大きな事業が進められているところであるが、今後は「一般会計」でも多くの大型事業が見込まれ、また、「国民健康保険特別会計」や「介護保険特別会計」については、保険給付費（医療費、介護サービス費など）の動向が、大きく収支に影響するため、黒字決算の維持に向け、より計画的な財政運営が重要である。</a:t>
          </a:r>
          <a:endParaRPr lang="ja-JP" altLang="ja-JP" sz="1400">
            <a:effectLst/>
            <a:latin typeface="+mj-ea"/>
            <a:ea typeface="+mj-ea"/>
          </a:endParaRPr>
        </a:p>
        <a:p>
          <a:endParaRPr kumimoji="1" lang="ja-JP" altLang="en-US" sz="1350">
            <a:latin typeface="+mj-ea"/>
            <a:ea typeface="+mj-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9100854</v>
      </c>
      <c r="BO4" s="379"/>
      <c r="BP4" s="379"/>
      <c r="BQ4" s="379"/>
      <c r="BR4" s="379"/>
      <c r="BS4" s="379"/>
      <c r="BT4" s="379"/>
      <c r="BU4" s="380"/>
      <c r="BV4" s="378">
        <v>8569191</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9.3000000000000007</v>
      </c>
      <c r="CU4" s="385"/>
      <c r="CV4" s="385"/>
      <c r="CW4" s="385"/>
      <c r="CX4" s="385"/>
      <c r="CY4" s="385"/>
      <c r="CZ4" s="385"/>
      <c r="DA4" s="386"/>
      <c r="DB4" s="384">
        <v>6</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8419545</v>
      </c>
      <c r="BO5" s="416"/>
      <c r="BP5" s="416"/>
      <c r="BQ5" s="416"/>
      <c r="BR5" s="416"/>
      <c r="BS5" s="416"/>
      <c r="BT5" s="416"/>
      <c r="BU5" s="417"/>
      <c r="BV5" s="415">
        <v>8165480</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77.8</v>
      </c>
      <c r="CU5" s="413"/>
      <c r="CV5" s="413"/>
      <c r="CW5" s="413"/>
      <c r="CX5" s="413"/>
      <c r="CY5" s="413"/>
      <c r="CZ5" s="413"/>
      <c r="DA5" s="414"/>
      <c r="DB5" s="412">
        <v>82.2</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681309</v>
      </c>
      <c r="BO6" s="416"/>
      <c r="BP6" s="416"/>
      <c r="BQ6" s="416"/>
      <c r="BR6" s="416"/>
      <c r="BS6" s="416"/>
      <c r="BT6" s="416"/>
      <c r="BU6" s="417"/>
      <c r="BV6" s="415">
        <v>403711</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84.5</v>
      </c>
      <c r="CU6" s="453"/>
      <c r="CV6" s="453"/>
      <c r="CW6" s="453"/>
      <c r="CX6" s="453"/>
      <c r="CY6" s="453"/>
      <c r="CZ6" s="453"/>
      <c r="DA6" s="454"/>
      <c r="DB6" s="452">
        <v>89.5</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114635</v>
      </c>
      <c r="BO7" s="416"/>
      <c r="BP7" s="416"/>
      <c r="BQ7" s="416"/>
      <c r="BR7" s="416"/>
      <c r="BS7" s="416"/>
      <c r="BT7" s="416"/>
      <c r="BU7" s="417"/>
      <c r="BV7" s="415">
        <v>44949</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6071573</v>
      </c>
      <c r="CU7" s="416"/>
      <c r="CV7" s="416"/>
      <c r="CW7" s="416"/>
      <c r="CX7" s="416"/>
      <c r="CY7" s="416"/>
      <c r="CZ7" s="416"/>
      <c r="DA7" s="417"/>
      <c r="DB7" s="415">
        <v>5949617</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566674</v>
      </c>
      <c r="BO8" s="416"/>
      <c r="BP8" s="416"/>
      <c r="BQ8" s="416"/>
      <c r="BR8" s="416"/>
      <c r="BS8" s="416"/>
      <c r="BT8" s="416"/>
      <c r="BU8" s="417"/>
      <c r="BV8" s="415">
        <v>358762</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0.71</v>
      </c>
      <c r="CU8" s="456"/>
      <c r="CV8" s="456"/>
      <c r="CW8" s="456"/>
      <c r="CX8" s="456"/>
      <c r="CY8" s="456"/>
      <c r="CZ8" s="456"/>
      <c r="DA8" s="457"/>
      <c r="DB8" s="455">
        <v>0.72</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27556</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98</v>
      </c>
      <c r="AV9" s="448"/>
      <c r="AW9" s="448"/>
      <c r="AX9" s="448"/>
      <c r="AY9" s="449" t="s">
        <v>99</v>
      </c>
      <c r="AZ9" s="450"/>
      <c r="BA9" s="450"/>
      <c r="BB9" s="450"/>
      <c r="BC9" s="450"/>
      <c r="BD9" s="450"/>
      <c r="BE9" s="450"/>
      <c r="BF9" s="450"/>
      <c r="BG9" s="450"/>
      <c r="BH9" s="450"/>
      <c r="BI9" s="450"/>
      <c r="BJ9" s="450"/>
      <c r="BK9" s="450"/>
      <c r="BL9" s="450"/>
      <c r="BM9" s="451"/>
      <c r="BN9" s="415">
        <v>207912</v>
      </c>
      <c r="BO9" s="416"/>
      <c r="BP9" s="416"/>
      <c r="BQ9" s="416"/>
      <c r="BR9" s="416"/>
      <c r="BS9" s="416"/>
      <c r="BT9" s="416"/>
      <c r="BU9" s="417"/>
      <c r="BV9" s="415">
        <v>-70327</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6.8</v>
      </c>
      <c r="CU9" s="413"/>
      <c r="CV9" s="413"/>
      <c r="CW9" s="413"/>
      <c r="CX9" s="413"/>
      <c r="CY9" s="413"/>
      <c r="CZ9" s="413"/>
      <c r="DA9" s="414"/>
      <c r="DB9" s="412">
        <v>9.1</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28505</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39624</v>
      </c>
      <c r="BO10" s="416"/>
      <c r="BP10" s="416"/>
      <c r="BQ10" s="416"/>
      <c r="BR10" s="416"/>
      <c r="BS10" s="416"/>
      <c r="BT10" s="416"/>
      <c r="BU10" s="417"/>
      <c r="BV10" s="415">
        <v>46183</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28074</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10220</v>
      </c>
      <c r="BO12" s="416"/>
      <c r="BP12" s="416"/>
      <c r="BQ12" s="416"/>
      <c r="BR12" s="416"/>
      <c r="BS12" s="416"/>
      <c r="BT12" s="416"/>
      <c r="BU12" s="417"/>
      <c r="BV12" s="415">
        <v>4012</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27310</v>
      </c>
      <c r="S13" s="497"/>
      <c r="T13" s="497"/>
      <c r="U13" s="497"/>
      <c r="V13" s="498"/>
      <c r="W13" s="431" t="s">
        <v>121</v>
      </c>
      <c r="X13" s="432"/>
      <c r="Y13" s="432"/>
      <c r="Z13" s="432"/>
      <c r="AA13" s="432"/>
      <c r="AB13" s="422"/>
      <c r="AC13" s="466">
        <v>260</v>
      </c>
      <c r="AD13" s="467"/>
      <c r="AE13" s="467"/>
      <c r="AF13" s="467"/>
      <c r="AG13" s="506"/>
      <c r="AH13" s="466">
        <v>444</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237316</v>
      </c>
      <c r="BO13" s="416"/>
      <c r="BP13" s="416"/>
      <c r="BQ13" s="416"/>
      <c r="BR13" s="416"/>
      <c r="BS13" s="416"/>
      <c r="BT13" s="416"/>
      <c r="BU13" s="417"/>
      <c r="BV13" s="415">
        <v>-28156</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5.8</v>
      </c>
      <c r="CU13" s="413"/>
      <c r="CV13" s="413"/>
      <c r="CW13" s="413"/>
      <c r="CX13" s="413"/>
      <c r="CY13" s="413"/>
      <c r="CZ13" s="413"/>
      <c r="DA13" s="414"/>
      <c r="DB13" s="412">
        <v>7.6</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28282</v>
      </c>
      <c r="S14" s="497"/>
      <c r="T14" s="497"/>
      <c r="U14" s="497"/>
      <c r="V14" s="498"/>
      <c r="W14" s="405"/>
      <c r="X14" s="406"/>
      <c r="Y14" s="406"/>
      <c r="Z14" s="406"/>
      <c r="AA14" s="406"/>
      <c r="AB14" s="395"/>
      <c r="AC14" s="499">
        <v>1.9</v>
      </c>
      <c r="AD14" s="500"/>
      <c r="AE14" s="500"/>
      <c r="AF14" s="500"/>
      <c r="AG14" s="501"/>
      <c r="AH14" s="499">
        <v>3.1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13.9</v>
      </c>
      <c r="CU14" s="511"/>
      <c r="CV14" s="511"/>
      <c r="CW14" s="511"/>
      <c r="CX14" s="511"/>
      <c r="CY14" s="511"/>
      <c r="CZ14" s="511"/>
      <c r="DA14" s="512"/>
      <c r="DB14" s="510">
        <v>3.6</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27498</v>
      </c>
      <c r="S15" s="497"/>
      <c r="T15" s="497"/>
      <c r="U15" s="497"/>
      <c r="V15" s="498"/>
      <c r="W15" s="431" t="s">
        <v>128</v>
      </c>
      <c r="X15" s="432"/>
      <c r="Y15" s="432"/>
      <c r="Z15" s="432"/>
      <c r="AA15" s="432"/>
      <c r="AB15" s="422"/>
      <c r="AC15" s="466">
        <v>5682</v>
      </c>
      <c r="AD15" s="467"/>
      <c r="AE15" s="467"/>
      <c r="AF15" s="467"/>
      <c r="AG15" s="506"/>
      <c r="AH15" s="466">
        <v>6526</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3288780</v>
      </c>
      <c r="BO15" s="379"/>
      <c r="BP15" s="379"/>
      <c r="BQ15" s="379"/>
      <c r="BR15" s="379"/>
      <c r="BS15" s="379"/>
      <c r="BT15" s="379"/>
      <c r="BU15" s="380"/>
      <c r="BV15" s="378">
        <v>3187123</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42.5</v>
      </c>
      <c r="AD16" s="500"/>
      <c r="AE16" s="500"/>
      <c r="AF16" s="500"/>
      <c r="AG16" s="501"/>
      <c r="AH16" s="499">
        <v>44.9</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4687474</v>
      </c>
      <c r="BO16" s="416"/>
      <c r="BP16" s="416"/>
      <c r="BQ16" s="416"/>
      <c r="BR16" s="416"/>
      <c r="BS16" s="416"/>
      <c r="BT16" s="416"/>
      <c r="BU16" s="417"/>
      <c r="BV16" s="415">
        <v>4505476</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7422</v>
      </c>
      <c r="AD17" s="467"/>
      <c r="AE17" s="467"/>
      <c r="AF17" s="467"/>
      <c r="AG17" s="506"/>
      <c r="AH17" s="466">
        <v>7541</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4172227</v>
      </c>
      <c r="BO17" s="416"/>
      <c r="BP17" s="416"/>
      <c r="BQ17" s="416"/>
      <c r="BR17" s="416"/>
      <c r="BS17" s="416"/>
      <c r="BT17" s="416"/>
      <c r="BU17" s="417"/>
      <c r="BV17" s="415">
        <v>4096298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57.09</v>
      </c>
      <c r="M18" s="528"/>
      <c r="N18" s="528"/>
      <c r="O18" s="528"/>
      <c r="P18" s="528"/>
      <c r="Q18" s="528"/>
      <c r="R18" s="529"/>
      <c r="S18" s="529"/>
      <c r="T18" s="529"/>
      <c r="U18" s="529"/>
      <c r="V18" s="530"/>
      <c r="W18" s="433"/>
      <c r="X18" s="434"/>
      <c r="Y18" s="434"/>
      <c r="Z18" s="434"/>
      <c r="AA18" s="434"/>
      <c r="AB18" s="425"/>
      <c r="AC18" s="531">
        <v>55.5</v>
      </c>
      <c r="AD18" s="532"/>
      <c r="AE18" s="532"/>
      <c r="AF18" s="532"/>
      <c r="AG18" s="533"/>
      <c r="AH18" s="531">
        <v>51.8</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4901127</v>
      </c>
      <c r="BO18" s="416"/>
      <c r="BP18" s="416"/>
      <c r="BQ18" s="416"/>
      <c r="BR18" s="416"/>
      <c r="BS18" s="416"/>
      <c r="BT18" s="416"/>
      <c r="BU18" s="417"/>
      <c r="BV18" s="415">
        <v>4977204</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483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6980999</v>
      </c>
      <c r="BO19" s="416"/>
      <c r="BP19" s="416"/>
      <c r="BQ19" s="416"/>
      <c r="BR19" s="416"/>
      <c r="BS19" s="416"/>
      <c r="BT19" s="416"/>
      <c r="BU19" s="417"/>
      <c r="BV19" s="415">
        <v>6711299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9374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4874268</v>
      </c>
      <c r="BO23" s="416"/>
      <c r="BP23" s="416"/>
      <c r="BQ23" s="416"/>
      <c r="BR23" s="416"/>
      <c r="BS23" s="416"/>
      <c r="BT23" s="416"/>
      <c r="BU23" s="417"/>
      <c r="BV23" s="415">
        <v>4651356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7300</v>
      </c>
      <c r="R24" s="467"/>
      <c r="S24" s="467"/>
      <c r="T24" s="467"/>
      <c r="U24" s="467"/>
      <c r="V24" s="506"/>
      <c r="W24" s="561"/>
      <c r="X24" s="549"/>
      <c r="Y24" s="550"/>
      <c r="Z24" s="465" t="s">
        <v>151</v>
      </c>
      <c r="AA24" s="445"/>
      <c r="AB24" s="445"/>
      <c r="AC24" s="445"/>
      <c r="AD24" s="445"/>
      <c r="AE24" s="445"/>
      <c r="AF24" s="445"/>
      <c r="AG24" s="446"/>
      <c r="AH24" s="466">
        <v>166</v>
      </c>
      <c r="AI24" s="467"/>
      <c r="AJ24" s="467"/>
      <c r="AK24" s="467"/>
      <c r="AL24" s="506"/>
      <c r="AM24" s="466">
        <v>483890</v>
      </c>
      <c r="AN24" s="467"/>
      <c r="AO24" s="467"/>
      <c r="AP24" s="467"/>
      <c r="AQ24" s="467"/>
      <c r="AR24" s="506"/>
      <c r="AS24" s="466">
        <v>2915</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4656287</v>
      </c>
      <c r="BO24" s="416"/>
      <c r="BP24" s="416"/>
      <c r="BQ24" s="416"/>
      <c r="BR24" s="416"/>
      <c r="BS24" s="416"/>
      <c r="BT24" s="416"/>
      <c r="BU24" s="417"/>
      <c r="BV24" s="415">
        <v>4383994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6250</v>
      </c>
      <c r="R25" s="467"/>
      <c r="S25" s="467"/>
      <c r="T25" s="467"/>
      <c r="U25" s="467"/>
      <c r="V25" s="506"/>
      <c r="W25" s="561"/>
      <c r="X25" s="549"/>
      <c r="Y25" s="550"/>
      <c r="Z25" s="465" t="s">
        <v>154</v>
      </c>
      <c r="AA25" s="445"/>
      <c r="AB25" s="445"/>
      <c r="AC25" s="445"/>
      <c r="AD25" s="445"/>
      <c r="AE25" s="445"/>
      <c r="AF25" s="445"/>
      <c r="AG25" s="446"/>
      <c r="AH25" s="466" t="s">
        <v>119</v>
      </c>
      <c r="AI25" s="467"/>
      <c r="AJ25" s="467"/>
      <c r="AK25" s="467"/>
      <c r="AL25" s="506"/>
      <c r="AM25" s="466" t="s">
        <v>119</v>
      </c>
      <c r="AN25" s="467"/>
      <c r="AO25" s="467"/>
      <c r="AP25" s="467"/>
      <c r="AQ25" s="467"/>
      <c r="AR25" s="506"/>
      <c r="AS25" s="466" t="s">
        <v>119</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t="s">
        <v>119</v>
      </c>
      <c r="BO25" s="379"/>
      <c r="BP25" s="379"/>
      <c r="BQ25" s="379"/>
      <c r="BR25" s="379"/>
      <c r="BS25" s="379"/>
      <c r="BT25" s="379"/>
      <c r="BU25" s="380"/>
      <c r="BV25" s="378" t="s">
        <v>119</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5500</v>
      </c>
      <c r="R26" s="467"/>
      <c r="S26" s="467"/>
      <c r="T26" s="467"/>
      <c r="U26" s="467"/>
      <c r="V26" s="506"/>
      <c r="W26" s="561"/>
      <c r="X26" s="549"/>
      <c r="Y26" s="550"/>
      <c r="Z26" s="465" t="s">
        <v>157</v>
      </c>
      <c r="AA26" s="571"/>
      <c r="AB26" s="571"/>
      <c r="AC26" s="571"/>
      <c r="AD26" s="571"/>
      <c r="AE26" s="571"/>
      <c r="AF26" s="571"/>
      <c r="AG26" s="572"/>
      <c r="AH26" s="466" t="s">
        <v>119</v>
      </c>
      <c r="AI26" s="467"/>
      <c r="AJ26" s="467"/>
      <c r="AK26" s="467"/>
      <c r="AL26" s="506"/>
      <c r="AM26" s="466" t="s">
        <v>119</v>
      </c>
      <c r="AN26" s="467"/>
      <c r="AO26" s="467"/>
      <c r="AP26" s="467"/>
      <c r="AQ26" s="467"/>
      <c r="AR26" s="506"/>
      <c r="AS26" s="466" t="s">
        <v>119</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2900</v>
      </c>
      <c r="R27" s="467"/>
      <c r="S27" s="467"/>
      <c r="T27" s="467"/>
      <c r="U27" s="467"/>
      <c r="V27" s="506"/>
      <c r="W27" s="561"/>
      <c r="X27" s="549"/>
      <c r="Y27" s="550"/>
      <c r="Z27" s="465" t="s">
        <v>160</v>
      </c>
      <c r="AA27" s="445"/>
      <c r="AB27" s="445"/>
      <c r="AC27" s="445"/>
      <c r="AD27" s="445"/>
      <c r="AE27" s="445"/>
      <c r="AF27" s="445"/>
      <c r="AG27" s="446"/>
      <c r="AH27" s="466">
        <v>13</v>
      </c>
      <c r="AI27" s="467"/>
      <c r="AJ27" s="467"/>
      <c r="AK27" s="467"/>
      <c r="AL27" s="506"/>
      <c r="AM27" s="466">
        <v>36400</v>
      </c>
      <c r="AN27" s="467"/>
      <c r="AO27" s="467"/>
      <c r="AP27" s="467"/>
      <c r="AQ27" s="467"/>
      <c r="AR27" s="506"/>
      <c r="AS27" s="466">
        <v>2800</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350000</v>
      </c>
      <c r="BO27" s="585"/>
      <c r="BP27" s="585"/>
      <c r="BQ27" s="585"/>
      <c r="BR27" s="585"/>
      <c r="BS27" s="585"/>
      <c r="BT27" s="585"/>
      <c r="BU27" s="586"/>
      <c r="BV27" s="584">
        <v>350000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2500</v>
      </c>
      <c r="R28" s="467"/>
      <c r="S28" s="467"/>
      <c r="T28" s="467"/>
      <c r="U28" s="467"/>
      <c r="V28" s="506"/>
      <c r="W28" s="561"/>
      <c r="X28" s="549"/>
      <c r="Y28" s="550"/>
      <c r="Z28" s="465" t="s">
        <v>163</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939886</v>
      </c>
      <c r="BO28" s="379"/>
      <c r="BP28" s="379"/>
      <c r="BQ28" s="379"/>
      <c r="BR28" s="379"/>
      <c r="BS28" s="379"/>
      <c r="BT28" s="379"/>
      <c r="BU28" s="380"/>
      <c r="BV28" s="378">
        <v>910482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11</v>
      </c>
      <c r="M29" s="467"/>
      <c r="N29" s="467"/>
      <c r="O29" s="467"/>
      <c r="P29" s="506"/>
      <c r="Q29" s="466">
        <v>2350</v>
      </c>
      <c r="R29" s="467"/>
      <c r="S29" s="467"/>
      <c r="T29" s="467"/>
      <c r="U29" s="467"/>
      <c r="V29" s="506"/>
      <c r="W29" s="562"/>
      <c r="X29" s="563"/>
      <c r="Y29" s="564"/>
      <c r="Z29" s="465" t="s">
        <v>167</v>
      </c>
      <c r="AA29" s="445"/>
      <c r="AB29" s="445"/>
      <c r="AC29" s="445"/>
      <c r="AD29" s="445"/>
      <c r="AE29" s="445"/>
      <c r="AF29" s="445"/>
      <c r="AG29" s="446"/>
      <c r="AH29" s="466">
        <v>179</v>
      </c>
      <c r="AI29" s="467"/>
      <c r="AJ29" s="467"/>
      <c r="AK29" s="467"/>
      <c r="AL29" s="506"/>
      <c r="AM29" s="466">
        <v>520290</v>
      </c>
      <c r="AN29" s="467"/>
      <c r="AO29" s="467"/>
      <c r="AP29" s="467"/>
      <c r="AQ29" s="467"/>
      <c r="AR29" s="506"/>
      <c r="AS29" s="466">
        <v>2907</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208481</v>
      </c>
      <c r="BO29" s="416"/>
      <c r="BP29" s="416"/>
      <c r="BQ29" s="416"/>
      <c r="BR29" s="416"/>
      <c r="BS29" s="416"/>
      <c r="BT29" s="416"/>
      <c r="BU29" s="417"/>
      <c r="BV29" s="415">
        <v>208362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97.6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1341068</v>
      </c>
      <c r="BO30" s="585"/>
      <c r="BP30" s="585"/>
      <c r="BQ30" s="585"/>
      <c r="BR30" s="585"/>
      <c r="BS30" s="585"/>
      <c r="BT30" s="585"/>
      <c r="BU30" s="586"/>
      <c r="BV30" s="584">
        <v>1340434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IF('各会計、関係団体の財政状況及び健全化判断比率'!B33="","",'各会計、関係団体の財政状況及び健全化判断比率'!B33)</f>
        <v>簡易水道特別会計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大垣衛生施設組合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垂井町土地開発公社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不破郡障害者総合支援認定審査会特別会計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IF('各会計、関係団体の財政状況及び健全化判断比率'!B34="","",'各会計、関係団体の財政状況及び健全化判断比率'!B34)</f>
        <v>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岐阜県市町村会館組合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不破郡介護認定審査会特別会計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10</v>
      </c>
      <c r="BF36" s="596"/>
      <c r="BG36" s="597" t="str">
        <f>IF('各会計、関係団体の財政状況及び健全化判断比率'!B35="","",'各会計、関係団体の財政状況及び健全化判断比率'!B35)</f>
        <v>農業集落排水事業特別会計</v>
      </c>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岐阜県市町村職員退職手当組合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不破消防組合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西南濃老人福祉施設事務組合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西南濃粗大廃棄物処理組合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後期高齢者医療広域連合（一般会計）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18</v>
      </c>
      <c r="BX41" s="596"/>
      <c r="BY41" s="597" t="str">
        <f>IF('各会計、関係団体の財政状況及び健全化判断比率'!B75="","",'各会計、関係団体の財政状況及び健全化判断比率'!B75)</f>
        <v>後期高齢者医療広域連合（特別会計）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1" t="s">
        <v>529</v>
      </c>
      <c r="D34" s="1181"/>
      <c r="E34" s="1182"/>
      <c r="F34" s="32">
        <v>13.14</v>
      </c>
      <c r="G34" s="33">
        <v>12.57</v>
      </c>
      <c r="H34" s="33">
        <v>12.13</v>
      </c>
      <c r="I34" s="33">
        <v>10.25</v>
      </c>
      <c r="J34" s="34">
        <v>10.55</v>
      </c>
      <c r="K34" s="22"/>
      <c r="L34" s="22"/>
      <c r="M34" s="22"/>
      <c r="N34" s="22"/>
      <c r="O34" s="22"/>
      <c r="P34" s="22"/>
    </row>
    <row r="35" spans="1:16" ht="39" customHeight="1">
      <c r="A35" s="22"/>
      <c r="B35" s="35"/>
      <c r="C35" s="1175" t="s">
        <v>530</v>
      </c>
      <c r="D35" s="1176"/>
      <c r="E35" s="1177"/>
      <c r="F35" s="36">
        <v>12.48</v>
      </c>
      <c r="G35" s="37">
        <v>9.02</v>
      </c>
      <c r="H35" s="37">
        <v>7.12</v>
      </c>
      <c r="I35" s="37">
        <v>6.02</v>
      </c>
      <c r="J35" s="38">
        <v>9.33</v>
      </c>
      <c r="K35" s="22"/>
      <c r="L35" s="22"/>
      <c r="M35" s="22"/>
      <c r="N35" s="22"/>
      <c r="O35" s="22"/>
      <c r="P35" s="22"/>
    </row>
    <row r="36" spans="1:16" ht="39" customHeight="1">
      <c r="A36" s="22"/>
      <c r="B36" s="35"/>
      <c r="C36" s="1175" t="s">
        <v>531</v>
      </c>
      <c r="D36" s="1176"/>
      <c r="E36" s="1177"/>
      <c r="F36" s="36">
        <v>2.27</v>
      </c>
      <c r="G36" s="37">
        <v>5.0599999999999996</v>
      </c>
      <c r="H36" s="37">
        <v>5.26</v>
      </c>
      <c r="I36" s="37">
        <v>4.4000000000000004</v>
      </c>
      <c r="J36" s="38">
        <v>3.84</v>
      </c>
      <c r="K36" s="22"/>
      <c r="L36" s="22"/>
      <c r="M36" s="22"/>
      <c r="N36" s="22"/>
      <c r="O36" s="22"/>
      <c r="P36" s="22"/>
    </row>
    <row r="37" spans="1:16" ht="39" customHeight="1">
      <c r="A37" s="22"/>
      <c r="B37" s="35"/>
      <c r="C37" s="1175" t="s">
        <v>532</v>
      </c>
      <c r="D37" s="1176"/>
      <c r="E37" s="1177"/>
      <c r="F37" s="36">
        <v>2.58</v>
      </c>
      <c r="G37" s="37">
        <v>2.57</v>
      </c>
      <c r="H37" s="37">
        <v>2.85</v>
      </c>
      <c r="I37" s="37">
        <v>1.63</v>
      </c>
      <c r="J37" s="38">
        <v>2.36</v>
      </c>
      <c r="K37" s="22"/>
      <c r="L37" s="22"/>
      <c r="M37" s="22"/>
      <c r="N37" s="22"/>
      <c r="O37" s="22"/>
      <c r="P37" s="22"/>
    </row>
    <row r="38" spans="1:16" ht="39" customHeight="1">
      <c r="A38" s="22"/>
      <c r="B38" s="35"/>
      <c r="C38" s="1175" t="s">
        <v>533</v>
      </c>
      <c r="D38" s="1176"/>
      <c r="E38" s="1177"/>
      <c r="F38" s="36">
        <v>0.46</v>
      </c>
      <c r="G38" s="37">
        <v>0.33</v>
      </c>
      <c r="H38" s="37">
        <v>0.36</v>
      </c>
      <c r="I38" s="37">
        <v>0.28999999999999998</v>
      </c>
      <c r="J38" s="38">
        <v>0.91</v>
      </c>
      <c r="K38" s="22"/>
      <c r="L38" s="22"/>
      <c r="M38" s="22"/>
      <c r="N38" s="22"/>
      <c r="O38" s="22"/>
      <c r="P38" s="22"/>
    </row>
    <row r="39" spans="1:16" ht="39" customHeight="1">
      <c r="A39" s="22"/>
      <c r="B39" s="35"/>
      <c r="C39" s="1175" t="s">
        <v>534</v>
      </c>
      <c r="D39" s="1176"/>
      <c r="E39" s="1177"/>
      <c r="F39" s="36">
        <v>0.18</v>
      </c>
      <c r="G39" s="37">
        <v>0.16</v>
      </c>
      <c r="H39" s="37">
        <v>0.22</v>
      </c>
      <c r="I39" s="37">
        <v>0.24</v>
      </c>
      <c r="J39" s="38">
        <v>0.15</v>
      </c>
      <c r="K39" s="22"/>
      <c r="L39" s="22"/>
      <c r="M39" s="22"/>
      <c r="N39" s="22"/>
      <c r="O39" s="22"/>
      <c r="P39" s="22"/>
    </row>
    <row r="40" spans="1:16" ht="39" customHeight="1">
      <c r="A40" s="22"/>
      <c r="B40" s="35"/>
      <c r="C40" s="1175" t="s">
        <v>535</v>
      </c>
      <c r="D40" s="1176"/>
      <c r="E40" s="1177"/>
      <c r="F40" s="36">
        <v>0.38</v>
      </c>
      <c r="G40" s="37">
        <v>0.31</v>
      </c>
      <c r="H40" s="37">
        <v>0.25</v>
      </c>
      <c r="I40" s="37">
        <v>0.05</v>
      </c>
      <c r="J40" s="38">
        <v>0.03</v>
      </c>
      <c r="K40" s="22"/>
      <c r="L40" s="22"/>
      <c r="M40" s="22"/>
      <c r="N40" s="22"/>
      <c r="O40" s="22"/>
      <c r="P40" s="22"/>
    </row>
    <row r="41" spans="1:16" ht="39" customHeight="1">
      <c r="A41" s="22"/>
      <c r="B41" s="35"/>
      <c r="C41" s="1175" t="s">
        <v>536</v>
      </c>
      <c r="D41" s="1176"/>
      <c r="E41" s="1177"/>
      <c r="F41" s="36">
        <v>0.02</v>
      </c>
      <c r="G41" s="37">
        <v>0.02</v>
      </c>
      <c r="H41" s="37">
        <v>0.02</v>
      </c>
      <c r="I41" s="37">
        <v>0.02</v>
      </c>
      <c r="J41" s="38">
        <v>0.02</v>
      </c>
      <c r="K41" s="22"/>
      <c r="L41" s="22"/>
      <c r="M41" s="22"/>
      <c r="N41" s="22"/>
      <c r="O41" s="22"/>
      <c r="P41" s="22"/>
    </row>
    <row r="42" spans="1:16" ht="39" customHeight="1">
      <c r="A42" s="22"/>
      <c r="B42" s="39"/>
      <c r="C42" s="1175" t="s">
        <v>537</v>
      </c>
      <c r="D42" s="1176"/>
      <c r="E42" s="1177"/>
      <c r="F42" s="36" t="s">
        <v>480</v>
      </c>
      <c r="G42" s="37" t="s">
        <v>480</v>
      </c>
      <c r="H42" s="37" t="s">
        <v>480</v>
      </c>
      <c r="I42" s="37" t="s">
        <v>480</v>
      </c>
      <c r="J42" s="38" t="s">
        <v>480</v>
      </c>
      <c r="K42" s="22"/>
      <c r="L42" s="22"/>
      <c r="M42" s="22"/>
      <c r="N42" s="22"/>
      <c r="O42" s="22"/>
      <c r="P42" s="22"/>
    </row>
    <row r="43" spans="1:16" ht="39" customHeight="1" thickBot="1">
      <c r="A43" s="22"/>
      <c r="B43" s="40"/>
      <c r="C43" s="1178" t="s">
        <v>538</v>
      </c>
      <c r="D43" s="1179"/>
      <c r="E43" s="1180"/>
      <c r="F43" s="41">
        <v>0.01</v>
      </c>
      <c r="G43" s="42">
        <v>0.02</v>
      </c>
      <c r="H43" s="42">
        <v>0.01</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1" t="s">
        <v>11</v>
      </c>
      <c r="C45" s="1192"/>
      <c r="D45" s="58"/>
      <c r="E45" s="1197" t="s">
        <v>12</v>
      </c>
      <c r="F45" s="1197"/>
      <c r="G45" s="1197"/>
      <c r="H45" s="1197"/>
      <c r="I45" s="1197"/>
      <c r="J45" s="1198"/>
      <c r="K45" s="59">
        <v>1004</v>
      </c>
      <c r="L45" s="60">
        <v>798</v>
      </c>
      <c r="M45" s="60">
        <v>726</v>
      </c>
      <c r="N45" s="60">
        <v>618</v>
      </c>
      <c r="O45" s="61">
        <v>486</v>
      </c>
      <c r="P45" s="48"/>
      <c r="Q45" s="48"/>
      <c r="R45" s="48"/>
      <c r="S45" s="48"/>
      <c r="T45" s="48"/>
      <c r="U45" s="48"/>
    </row>
    <row r="46" spans="1:21" ht="30.75" customHeight="1">
      <c r="A46" s="48"/>
      <c r="B46" s="1193"/>
      <c r="C46" s="1194"/>
      <c r="D46" s="62"/>
      <c r="E46" s="1185" t="s">
        <v>13</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c r="A47" s="48"/>
      <c r="B47" s="1193"/>
      <c r="C47" s="1194"/>
      <c r="D47" s="62"/>
      <c r="E47" s="1185" t="s">
        <v>14</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c r="A48" s="48"/>
      <c r="B48" s="1193"/>
      <c r="C48" s="1194"/>
      <c r="D48" s="62"/>
      <c r="E48" s="1185" t="s">
        <v>15</v>
      </c>
      <c r="F48" s="1185"/>
      <c r="G48" s="1185"/>
      <c r="H48" s="1185"/>
      <c r="I48" s="1185"/>
      <c r="J48" s="1186"/>
      <c r="K48" s="63">
        <v>301</v>
      </c>
      <c r="L48" s="64">
        <v>308</v>
      </c>
      <c r="M48" s="64">
        <v>339</v>
      </c>
      <c r="N48" s="64">
        <v>347</v>
      </c>
      <c r="O48" s="65">
        <v>363</v>
      </c>
      <c r="P48" s="48"/>
      <c r="Q48" s="48"/>
      <c r="R48" s="48"/>
      <c r="S48" s="48"/>
      <c r="T48" s="48"/>
      <c r="U48" s="48"/>
    </row>
    <row r="49" spans="1:21" ht="30.75" customHeight="1">
      <c r="A49" s="48"/>
      <c r="B49" s="1193"/>
      <c r="C49" s="1194"/>
      <c r="D49" s="62"/>
      <c r="E49" s="1185" t="s">
        <v>16</v>
      </c>
      <c r="F49" s="1185"/>
      <c r="G49" s="1185"/>
      <c r="H49" s="1185"/>
      <c r="I49" s="1185"/>
      <c r="J49" s="1186"/>
      <c r="K49" s="63">
        <v>93</v>
      </c>
      <c r="L49" s="64">
        <v>87</v>
      </c>
      <c r="M49" s="64">
        <v>72</v>
      </c>
      <c r="N49" s="64">
        <v>60</v>
      </c>
      <c r="O49" s="65">
        <v>39</v>
      </c>
      <c r="P49" s="48"/>
      <c r="Q49" s="48"/>
      <c r="R49" s="48"/>
      <c r="S49" s="48"/>
      <c r="T49" s="48"/>
      <c r="U49" s="48"/>
    </row>
    <row r="50" spans="1:21" ht="30.75" customHeight="1">
      <c r="A50" s="48"/>
      <c r="B50" s="1193"/>
      <c r="C50" s="1194"/>
      <c r="D50" s="62"/>
      <c r="E50" s="1185" t="s">
        <v>17</v>
      </c>
      <c r="F50" s="1185"/>
      <c r="G50" s="1185"/>
      <c r="H50" s="1185"/>
      <c r="I50" s="1185"/>
      <c r="J50" s="1186"/>
      <c r="K50" s="63" t="s">
        <v>480</v>
      </c>
      <c r="L50" s="64" t="s">
        <v>480</v>
      </c>
      <c r="M50" s="64" t="s">
        <v>480</v>
      </c>
      <c r="N50" s="64" t="s">
        <v>480</v>
      </c>
      <c r="O50" s="65" t="s">
        <v>480</v>
      </c>
      <c r="P50" s="48"/>
      <c r="Q50" s="48"/>
      <c r="R50" s="48"/>
      <c r="S50" s="48"/>
      <c r="T50" s="48"/>
      <c r="U50" s="48"/>
    </row>
    <row r="51" spans="1:21" ht="30.75" customHeight="1">
      <c r="A51" s="48"/>
      <c r="B51" s="1195"/>
      <c r="C51" s="1196"/>
      <c r="D51" s="66"/>
      <c r="E51" s="1185" t="s">
        <v>18</v>
      </c>
      <c r="F51" s="1185"/>
      <c r="G51" s="1185"/>
      <c r="H51" s="1185"/>
      <c r="I51" s="1185"/>
      <c r="J51" s="1186"/>
      <c r="K51" s="63" t="s">
        <v>480</v>
      </c>
      <c r="L51" s="64" t="s">
        <v>480</v>
      </c>
      <c r="M51" s="64" t="s">
        <v>480</v>
      </c>
      <c r="N51" s="64" t="s">
        <v>480</v>
      </c>
      <c r="O51" s="65" t="s">
        <v>480</v>
      </c>
      <c r="P51" s="48"/>
      <c r="Q51" s="48"/>
      <c r="R51" s="48"/>
      <c r="S51" s="48"/>
      <c r="T51" s="48"/>
      <c r="U51" s="48"/>
    </row>
    <row r="52" spans="1:21" ht="30.75" customHeight="1">
      <c r="A52" s="48"/>
      <c r="B52" s="1183" t="s">
        <v>19</v>
      </c>
      <c r="C52" s="1184"/>
      <c r="D52" s="66"/>
      <c r="E52" s="1185" t="s">
        <v>20</v>
      </c>
      <c r="F52" s="1185"/>
      <c r="G52" s="1185"/>
      <c r="H52" s="1185"/>
      <c r="I52" s="1185"/>
      <c r="J52" s="1186"/>
      <c r="K52" s="63">
        <v>751</v>
      </c>
      <c r="L52" s="64">
        <v>693</v>
      </c>
      <c r="M52" s="64">
        <v>704</v>
      </c>
      <c r="N52" s="64">
        <v>735</v>
      </c>
      <c r="O52" s="65">
        <v>678</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647</v>
      </c>
      <c r="L53" s="69">
        <v>500</v>
      </c>
      <c r="M53" s="69">
        <v>433</v>
      </c>
      <c r="N53" s="69">
        <v>290</v>
      </c>
      <c r="O53" s="70">
        <v>210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99" t="s">
        <v>24</v>
      </c>
      <c r="C41" s="1200"/>
      <c r="D41" s="81"/>
      <c r="E41" s="1205" t="s">
        <v>25</v>
      </c>
      <c r="F41" s="1205"/>
      <c r="G41" s="1205"/>
      <c r="H41" s="1206"/>
      <c r="I41" s="82">
        <v>5039</v>
      </c>
      <c r="J41" s="83">
        <v>4896</v>
      </c>
      <c r="K41" s="83">
        <v>4713</v>
      </c>
      <c r="L41" s="83">
        <v>4651</v>
      </c>
      <c r="M41" s="84">
        <v>4874</v>
      </c>
    </row>
    <row r="42" spans="2:13" ht="27.75" customHeight="1">
      <c r="B42" s="1201"/>
      <c r="C42" s="1202"/>
      <c r="D42" s="85"/>
      <c r="E42" s="1207" t="s">
        <v>26</v>
      </c>
      <c r="F42" s="1207"/>
      <c r="G42" s="1207"/>
      <c r="H42" s="1208"/>
      <c r="I42" s="86" t="s">
        <v>480</v>
      </c>
      <c r="J42" s="87" t="s">
        <v>480</v>
      </c>
      <c r="K42" s="87" t="s">
        <v>480</v>
      </c>
      <c r="L42" s="87" t="s">
        <v>480</v>
      </c>
      <c r="M42" s="88" t="s">
        <v>480</v>
      </c>
    </row>
    <row r="43" spans="2:13" ht="27.75" customHeight="1">
      <c r="B43" s="1201"/>
      <c r="C43" s="1202"/>
      <c r="D43" s="85"/>
      <c r="E43" s="1207" t="s">
        <v>27</v>
      </c>
      <c r="F43" s="1207"/>
      <c r="G43" s="1207"/>
      <c r="H43" s="1208"/>
      <c r="I43" s="86">
        <v>5202</v>
      </c>
      <c r="J43" s="87">
        <v>5137</v>
      </c>
      <c r="K43" s="87">
        <v>5101</v>
      </c>
      <c r="L43" s="87">
        <v>5273</v>
      </c>
      <c r="M43" s="88">
        <v>5433</v>
      </c>
    </row>
    <row r="44" spans="2:13" ht="27.75" customHeight="1">
      <c r="B44" s="1201"/>
      <c r="C44" s="1202"/>
      <c r="D44" s="85"/>
      <c r="E44" s="1207" t="s">
        <v>28</v>
      </c>
      <c r="F44" s="1207"/>
      <c r="G44" s="1207"/>
      <c r="H44" s="1208"/>
      <c r="I44" s="86">
        <v>241</v>
      </c>
      <c r="J44" s="87">
        <v>165</v>
      </c>
      <c r="K44" s="87">
        <v>97</v>
      </c>
      <c r="L44" s="87">
        <v>207</v>
      </c>
      <c r="M44" s="88">
        <v>169</v>
      </c>
    </row>
    <row r="45" spans="2:13" ht="27.75" customHeight="1">
      <c r="B45" s="1201"/>
      <c r="C45" s="1202"/>
      <c r="D45" s="85"/>
      <c r="E45" s="1207" t="s">
        <v>29</v>
      </c>
      <c r="F45" s="1207"/>
      <c r="G45" s="1207"/>
      <c r="H45" s="1208"/>
      <c r="I45" s="86">
        <v>1385</v>
      </c>
      <c r="J45" s="87">
        <v>1262</v>
      </c>
      <c r="K45" s="87">
        <v>1289</v>
      </c>
      <c r="L45" s="87">
        <v>1172</v>
      </c>
      <c r="M45" s="88">
        <v>1076</v>
      </c>
    </row>
    <row r="46" spans="2:13" ht="27.75" customHeight="1">
      <c r="B46" s="1201"/>
      <c r="C46" s="1202"/>
      <c r="D46" s="85"/>
      <c r="E46" s="1207" t="s">
        <v>30</v>
      </c>
      <c r="F46" s="1207"/>
      <c r="G46" s="1207"/>
      <c r="H46" s="1208"/>
      <c r="I46" s="86" t="s">
        <v>480</v>
      </c>
      <c r="J46" s="87" t="s">
        <v>480</v>
      </c>
      <c r="K46" s="87" t="s">
        <v>480</v>
      </c>
      <c r="L46" s="87" t="s">
        <v>480</v>
      </c>
      <c r="M46" s="88" t="s">
        <v>480</v>
      </c>
    </row>
    <row r="47" spans="2:13" ht="27.75" customHeight="1">
      <c r="B47" s="1201"/>
      <c r="C47" s="1202"/>
      <c r="D47" s="85"/>
      <c r="E47" s="1207" t="s">
        <v>31</v>
      </c>
      <c r="F47" s="1207"/>
      <c r="G47" s="1207"/>
      <c r="H47" s="1208"/>
      <c r="I47" s="86" t="s">
        <v>480</v>
      </c>
      <c r="J47" s="87" t="s">
        <v>480</v>
      </c>
      <c r="K47" s="87" t="s">
        <v>480</v>
      </c>
      <c r="L47" s="87" t="s">
        <v>480</v>
      </c>
      <c r="M47" s="88" t="s">
        <v>480</v>
      </c>
    </row>
    <row r="48" spans="2:13" ht="27.75" customHeight="1">
      <c r="B48" s="1203"/>
      <c r="C48" s="1204"/>
      <c r="D48" s="85"/>
      <c r="E48" s="1207" t="s">
        <v>32</v>
      </c>
      <c r="F48" s="1207"/>
      <c r="G48" s="1207"/>
      <c r="H48" s="1208"/>
      <c r="I48" s="86" t="s">
        <v>480</v>
      </c>
      <c r="J48" s="87" t="s">
        <v>480</v>
      </c>
      <c r="K48" s="87" t="s">
        <v>480</v>
      </c>
      <c r="L48" s="87" t="s">
        <v>480</v>
      </c>
      <c r="M48" s="88" t="s">
        <v>480</v>
      </c>
    </row>
    <row r="49" spans="2:13" ht="27.75" customHeight="1">
      <c r="B49" s="1209" t="s">
        <v>33</v>
      </c>
      <c r="C49" s="1210"/>
      <c r="D49" s="89"/>
      <c r="E49" s="1207" t="s">
        <v>34</v>
      </c>
      <c r="F49" s="1207"/>
      <c r="G49" s="1207"/>
      <c r="H49" s="1208"/>
      <c r="I49" s="86">
        <v>3057</v>
      </c>
      <c r="J49" s="87">
        <v>2761</v>
      </c>
      <c r="K49" s="87">
        <v>2793</v>
      </c>
      <c r="L49" s="87">
        <v>2956</v>
      </c>
      <c r="M49" s="88">
        <v>2838</v>
      </c>
    </row>
    <row r="50" spans="2:13" ht="27.75" customHeight="1">
      <c r="B50" s="1201"/>
      <c r="C50" s="1202"/>
      <c r="D50" s="85"/>
      <c r="E50" s="1207" t="s">
        <v>35</v>
      </c>
      <c r="F50" s="1207"/>
      <c r="G50" s="1207"/>
      <c r="H50" s="1208"/>
      <c r="I50" s="86">
        <v>51</v>
      </c>
      <c r="J50" s="87">
        <v>34</v>
      </c>
      <c r="K50" s="87">
        <v>25</v>
      </c>
      <c r="L50" s="87">
        <v>18</v>
      </c>
      <c r="M50" s="88">
        <v>10</v>
      </c>
    </row>
    <row r="51" spans="2:13" ht="27.75" customHeight="1">
      <c r="B51" s="1203"/>
      <c r="C51" s="1204"/>
      <c r="D51" s="85"/>
      <c r="E51" s="1207" t="s">
        <v>36</v>
      </c>
      <c r="F51" s="1207"/>
      <c r="G51" s="1207"/>
      <c r="H51" s="1208"/>
      <c r="I51" s="86">
        <v>8177</v>
      </c>
      <c r="J51" s="87">
        <v>8138</v>
      </c>
      <c r="K51" s="87">
        <v>8227</v>
      </c>
      <c r="L51" s="87">
        <v>8141</v>
      </c>
      <c r="M51" s="88">
        <v>7949</v>
      </c>
    </row>
    <row r="52" spans="2:13" ht="27.75" customHeight="1" thickBot="1">
      <c r="B52" s="1211" t="s">
        <v>37</v>
      </c>
      <c r="C52" s="1212"/>
      <c r="D52" s="90"/>
      <c r="E52" s="1213" t="s">
        <v>38</v>
      </c>
      <c r="F52" s="1213"/>
      <c r="G52" s="1213"/>
      <c r="H52" s="1214"/>
      <c r="I52" s="91">
        <v>582</v>
      </c>
      <c r="J52" s="92">
        <v>526</v>
      </c>
      <c r="K52" s="92">
        <v>156</v>
      </c>
      <c r="L52" s="92">
        <v>189</v>
      </c>
      <c r="M52" s="93">
        <v>755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555</v>
      </c>
      <c r="C41" s="246"/>
      <c r="D41" s="246"/>
      <c r="E41" s="246"/>
      <c r="F41" s="246"/>
      <c r="G41" s="246"/>
      <c r="H41" s="246"/>
      <c r="I41" s="246"/>
      <c r="J41" s="246"/>
      <c r="K41" s="246"/>
      <c r="L41" s="246"/>
      <c r="M41" s="246"/>
      <c r="N41" s="246"/>
      <c r="O41" s="246"/>
      <c r="P41" s="247"/>
    </row>
    <row r="42" spans="2:17">
      <c r="B42" s="248"/>
      <c r="C42" s="244"/>
      <c r="D42" s="244"/>
      <c r="E42" s="244"/>
      <c r="F42" s="244"/>
      <c r="G42" s="351" t="s">
        <v>556</v>
      </c>
      <c r="I42" s="352"/>
      <c r="J42" s="352"/>
      <c r="K42" s="352"/>
      <c r="L42" s="244"/>
      <c r="M42" s="244"/>
      <c r="N42" s="244"/>
      <c r="O42" s="244"/>
    </row>
    <row r="43" spans="2:17">
      <c r="B43" s="248"/>
      <c r="C43" s="244"/>
      <c r="D43" s="244"/>
      <c r="E43" s="244"/>
      <c r="F43" s="244"/>
      <c r="G43" s="1227" t="s">
        <v>565</v>
      </c>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557</v>
      </c>
    </row>
    <row r="50" spans="1:17">
      <c r="B50" s="248"/>
      <c r="C50" s="244"/>
      <c r="D50" s="244"/>
      <c r="E50" s="244"/>
      <c r="F50" s="244"/>
      <c r="G50" s="1236"/>
      <c r="H50" s="1237"/>
      <c r="I50" s="1237"/>
      <c r="J50" s="1238"/>
      <c r="K50" s="354" t="s">
        <v>520</v>
      </c>
      <c r="L50" s="354" t="s">
        <v>521</v>
      </c>
      <c r="M50" s="354" t="s">
        <v>522</v>
      </c>
      <c r="N50" s="354" t="s">
        <v>523</v>
      </c>
      <c r="O50" s="354" t="s">
        <v>524</v>
      </c>
    </row>
    <row r="51" spans="1:17">
      <c r="B51" s="248"/>
      <c r="C51" s="244"/>
      <c r="D51" s="244"/>
      <c r="E51" s="244"/>
      <c r="F51" s="244"/>
      <c r="G51" s="1239" t="s">
        <v>558</v>
      </c>
      <c r="H51" s="1240"/>
      <c r="I51" s="1245" t="s">
        <v>559</v>
      </c>
      <c r="J51" s="1245"/>
      <c r="K51" s="1249"/>
      <c r="L51" s="1249"/>
      <c r="M51" s="1249"/>
      <c r="N51" s="1249"/>
      <c r="O51" s="1215">
        <v>13.9</v>
      </c>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560</v>
      </c>
      <c r="J53" s="1225"/>
      <c r="K53" s="1250"/>
      <c r="L53" s="1250"/>
      <c r="M53" s="1250"/>
      <c r="N53" s="1250"/>
      <c r="O53" s="1247">
        <v>59.5</v>
      </c>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561</v>
      </c>
      <c r="H55" s="1220"/>
      <c r="I55" s="1225" t="s">
        <v>559</v>
      </c>
      <c r="J55" s="1225"/>
      <c r="K55" s="1249"/>
      <c r="L55" s="1249"/>
      <c r="M55" s="1249"/>
      <c r="N55" s="1249"/>
      <c r="O55" s="1215">
        <v>20.2</v>
      </c>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560</v>
      </c>
      <c r="J57" s="1217"/>
      <c r="K57" s="1250"/>
      <c r="L57" s="1250"/>
      <c r="M57" s="1250"/>
      <c r="N57" s="1250"/>
      <c r="O57" s="1247">
        <v>56.6</v>
      </c>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562</v>
      </c>
      <c r="C63" s="244"/>
      <c r="D63" s="244"/>
      <c r="E63" s="244"/>
      <c r="F63" s="244"/>
      <c r="G63" s="244"/>
      <c r="H63" s="244"/>
      <c r="I63" s="244"/>
      <c r="J63" s="244"/>
      <c r="K63" s="244"/>
      <c r="L63" s="244"/>
      <c r="M63" s="244"/>
      <c r="N63" s="244"/>
      <c r="O63" s="244"/>
    </row>
    <row r="64" spans="1:17">
      <c r="B64" s="248"/>
      <c r="C64" s="244"/>
      <c r="D64" s="244"/>
      <c r="E64" s="244"/>
      <c r="F64" s="244"/>
      <c r="G64" s="351" t="s">
        <v>556</v>
      </c>
      <c r="I64" s="352"/>
      <c r="J64" s="352"/>
      <c r="K64" s="352"/>
      <c r="L64" s="244"/>
      <c r="M64" s="244"/>
      <c r="N64" s="244"/>
      <c r="O64" s="244"/>
    </row>
    <row r="65" spans="2:30">
      <c r="B65" s="248"/>
      <c r="C65" s="244"/>
      <c r="D65" s="244"/>
      <c r="E65" s="244"/>
      <c r="F65" s="244"/>
      <c r="G65" s="1227" t="s">
        <v>566</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563</v>
      </c>
      <c r="I71" s="368"/>
      <c r="J71" s="364"/>
      <c r="K71" s="364"/>
      <c r="L71" s="365"/>
      <c r="M71" s="364"/>
      <c r="N71" s="365"/>
      <c r="O71" s="366"/>
    </row>
    <row r="72" spans="2:30">
      <c r="B72" s="248"/>
      <c r="C72" s="244"/>
      <c r="D72" s="244"/>
      <c r="E72" s="244"/>
      <c r="F72" s="244"/>
      <c r="G72" s="1236"/>
      <c r="H72" s="1237"/>
      <c r="I72" s="1237"/>
      <c r="J72" s="1238"/>
      <c r="K72" s="354" t="s">
        <v>520</v>
      </c>
      <c r="L72" s="354" t="s">
        <v>521</v>
      </c>
      <c r="M72" s="354" t="s">
        <v>522</v>
      </c>
      <c r="N72" s="354" t="s">
        <v>523</v>
      </c>
      <c r="O72" s="354" t="s">
        <v>524</v>
      </c>
    </row>
    <row r="73" spans="2:30">
      <c r="B73" s="248"/>
      <c r="C73" s="244"/>
      <c r="D73" s="244"/>
      <c r="E73" s="244"/>
      <c r="F73" s="244"/>
      <c r="G73" s="1239" t="s">
        <v>558</v>
      </c>
      <c r="H73" s="1240"/>
      <c r="I73" s="1245" t="s">
        <v>559</v>
      </c>
      <c r="J73" s="1245"/>
      <c r="K73" s="1226">
        <v>11.1</v>
      </c>
      <c r="L73" s="1226">
        <v>9.9</v>
      </c>
      <c r="M73" s="1215">
        <v>2.9</v>
      </c>
      <c r="N73" s="1215">
        <v>3.6</v>
      </c>
      <c r="O73" s="1215">
        <v>13.9</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564</v>
      </c>
      <c r="J75" s="1225"/>
      <c r="K75" s="1247">
        <v>12.5</v>
      </c>
      <c r="L75" s="1247">
        <v>11.5</v>
      </c>
      <c r="M75" s="1247">
        <v>9.9</v>
      </c>
      <c r="N75" s="1247">
        <v>7.6</v>
      </c>
      <c r="O75" s="1247">
        <v>5.8</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561</v>
      </c>
      <c r="H77" s="1220"/>
      <c r="I77" s="1225" t="s">
        <v>559</v>
      </c>
      <c r="J77" s="1225"/>
      <c r="K77" s="1226">
        <v>44.4</v>
      </c>
      <c r="L77" s="1226">
        <v>43</v>
      </c>
      <c r="M77" s="1215">
        <v>37</v>
      </c>
      <c r="N77" s="1215">
        <v>27.8</v>
      </c>
      <c r="O77" s="1215">
        <v>20.2</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564</v>
      </c>
      <c r="J79" s="1217"/>
      <c r="K79" s="1218">
        <v>11.1</v>
      </c>
      <c r="L79" s="1218">
        <v>10.3</v>
      </c>
      <c r="M79" s="1218">
        <v>9.4</v>
      </c>
      <c r="N79" s="1218">
        <v>8.1</v>
      </c>
      <c r="O79" s="1218">
        <v>7.1</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131"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131"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131"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36831</v>
      </c>
      <c r="E3" s="116"/>
      <c r="F3" s="117">
        <v>51262</v>
      </c>
      <c r="G3" s="118"/>
      <c r="H3" s="119"/>
    </row>
    <row r="4" spans="1:8">
      <c r="A4" s="120"/>
      <c r="B4" s="121"/>
      <c r="C4" s="122"/>
      <c r="D4" s="123">
        <v>19382</v>
      </c>
      <c r="E4" s="124"/>
      <c r="F4" s="125">
        <v>25630</v>
      </c>
      <c r="G4" s="126"/>
      <c r="H4" s="127"/>
    </row>
    <row r="5" spans="1:8">
      <c r="A5" s="108" t="s">
        <v>514</v>
      </c>
      <c r="B5" s="113"/>
      <c r="C5" s="114"/>
      <c r="D5" s="115">
        <v>49839</v>
      </c>
      <c r="E5" s="116"/>
      <c r="F5" s="117">
        <v>48407</v>
      </c>
      <c r="G5" s="118"/>
      <c r="H5" s="119"/>
    </row>
    <row r="6" spans="1:8">
      <c r="A6" s="120"/>
      <c r="B6" s="121"/>
      <c r="C6" s="122"/>
      <c r="D6" s="123">
        <v>30110</v>
      </c>
      <c r="E6" s="124"/>
      <c r="F6" s="125">
        <v>23914</v>
      </c>
      <c r="G6" s="126"/>
      <c r="H6" s="127"/>
    </row>
    <row r="7" spans="1:8">
      <c r="A7" s="108" t="s">
        <v>515</v>
      </c>
      <c r="B7" s="113"/>
      <c r="C7" s="114"/>
      <c r="D7" s="115">
        <v>38451</v>
      </c>
      <c r="E7" s="116"/>
      <c r="F7" s="117">
        <v>69477</v>
      </c>
      <c r="G7" s="118"/>
      <c r="H7" s="119"/>
    </row>
    <row r="8" spans="1:8">
      <c r="A8" s="120"/>
      <c r="B8" s="121"/>
      <c r="C8" s="122"/>
      <c r="D8" s="123">
        <v>27712</v>
      </c>
      <c r="E8" s="124"/>
      <c r="F8" s="125">
        <v>31528</v>
      </c>
      <c r="G8" s="126"/>
      <c r="H8" s="127"/>
    </row>
    <row r="9" spans="1:8">
      <c r="A9" s="108" t="s">
        <v>516</v>
      </c>
      <c r="B9" s="113"/>
      <c r="C9" s="114"/>
      <c r="D9" s="115">
        <v>30779</v>
      </c>
      <c r="E9" s="116"/>
      <c r="F9" s="117">
        <v>59668</v>
      </c>
      <c r="G9" s="118"/>
      <c r="H9" s="119"/>
    </row>
    <row r="10" spans="1:8">
      <c r="A10" s="120"/>
      <c r="B10" s="121"/>
      <c r="C10" s="122"/>
      <c r="D10" s="123">
        <v>19937</v>
      </c>
      <c r="E10" s="124"/>
      <c r="F10" s="125">
        <v>31515</v>
      </c>
      <c r="G10" s="126"/>
      <c r="H10" s="127"/>
    </row>
    <row r="11" spans="1:8">
      <c r="A11" s="108" t="s">
        <v>517</v>
      </c>
      <c r="B11" s="113"/>
      <c r="C11" s="114"/>
      <c r="D11" s="115">
        <v>36984</v>
      </c>
      <c r="E11" s="116"/>
      <c r="F11" s="117">
        <v>56894</v>
      </c>
      <c r="G11" s="118"/>
      <c r="H11" s="119"/>
    </row>
    <row r="12" spans="1:8">
      <c r="A12" s="120"/>
      <c r="B12" s="121"/>
      <c r="C12" s="128"/>
      <c r="D12" s="123">
        <v>17260</v>
      </c>
      <c r="E12" s="124"/>
      <c r="F12" s="125">
        <v>32548</v>
      </c>
      <c r="G12" s="126"/>
      <c r="H12" s="127"/>
    </row>
    <row r="13" spans="1:8">
      <c r="A13" s="108"/>
      <c r="B13" s="113"/>
      <c r="C13" s="129"/>
      <c r="D13" s="130">
        <v>38577</v>
      </c>
      <c r="E13" s="131"/>
      <c r="F13" s="132">
        <v>57142</v>
      </c>
      <c r="G13" s="133"/>
      <c r="H13" s="119"/>
    </row>
    <row r="14" spans="1:8">
      <c r="A14" s="120"/>
      <c r="B14" s="121"/>
      <c r="C14" s="122"/>
      <c r="D14" s="123">
        <v>22880</v>
      </c>
      <c r="E14" s="124"/>
      <c r="F14" s="125">
        <v>29027</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10.82</v>
      </c>
      <c r="C19" s="134">
        <f>ROUND(VALUE(SUBSTITUTE(実質収支比率等に係る経年分析!G$48,"▲","-")),2)</f>
        <v>9.02</v>
      </c>
      <c r="D19" s="134">
        <f>ROUND(VALUE(SUBSTITUTE(実質収支比率等に係る経年分析!H$48,"▲","-")),2)</f>
        <v>7.13</v>
      </c>
      <c r="E19" s="134">
        <f>ROUND(VALUE(SUBSTITUTE(実質収支比率等に係る経年分析!I$48,"▲","-")),2)</f>
        <v>6.03</v>
      </c>
      <c r="F19" s="134">
        <f>ROUND(VALUE(SUBSTITUTE(実質収支比率等に係る経年分析!J$48,"▲","-")),2)</f>
        <v>9.33</v>
      </c>
    </row>
    <row r="20" spans="1:11">
      <c r="A20" s="134" t="s">
        <v>43</v>
      </c>
      <c r="B20" s="134">
        <f>ROUND(VALUE(SUBSTITUTE(実質収支比率等に係る経年分析!F$47,"▲","-")),2)</f>
        <v>14.56</v>
      </c>
      <c r="C20" s="134">
        <f>ROUND(VALUE(SUBSTITUTE(実質収支比率等に係る経年分析!G$47,"▲","-")),2)</f>
        <v>14.51</v>
      </c>
      <c r="D20" s="134">
        <f>ROUND(VALUE(SUBSTITUTE(実質収支比率等に係る経年分析!H$47,"▲","-")),2)</f>
        <v>14.42</v>
      </c>
      <c r="E20" s="134">
        <f>ROUND(VALUE(SUBSTITUTE(実質収支比率等に係る経年分析!I$47,"▲","-")),2)</f>
        <v>15.3</v>
      </c>
      <c r="F20" s="134">
        <f>ROUND(VALUE(SUBSTITUTE(実質収支比率等に係る経年分析!J$47,"▲","-")),2)</f>
        <v>15.48</v>
      </c>
    </row>
    <row r="21" spans="1:11">
      <c r="A21" s="134" t="s">
        <v>44</v>
      </c>
      <c r="B21" s="134">
        <f>IF(ISNUMBER(VALUE(SUBSTITUTE(実質収支比率等に係る経年分析!F$49,"▲","-"))),ROUND(VALUE(SUBSTITUTE(実質収支比率等に係る経年分析!F$49,"▲","-")),2),NA())</f>
        <v>-0.82</v>
      </c>
      <c r="C21" s="134">
        <f>IF(ISNUMBER(VALUE(SUBSTITUTE(実質収支比率等に係る経年分析!G$49,"▲","-"))),ROUND(VALUE(SUBSTITUTE(実質収支比率等に係る経年分析!G$49,"▲","-")),2),NA())</f>
        <v>-1.74</v>
      </c>
      <c r="D21" s="134">
        <f>IF(ISNUMBER(VALUE(SUBSTITUTE(実質収支比率等に係る経年分析!H$49,"▲","-"))),ROUND(VALUE(SUBSTITUTE(実質収支比率等に係る経年分析!H$49,"▲","-")),2),NA())</f>
        <v>-1.83</v>
      </c>
      <c r="E21" s="134">
        <f>IF(ISNUMBER(VALUE(SUBSTITUTE(実質収支比率等に係る経年分析!I$49,"▲","-"))),ROUND(VALUE(SUBSTITUTE(実質収支比率等に係る経年分析!I$49,"▲","-")),2),NA())</f>
        <v>-0.47</v>
      </c>
      <c r="F21" s="134">
        <f>IF(ISNUMBER(VALUE(SUBSTITUTE(実質収支比率等に係る経年分析!J$49,"▲","-"))),ROUND(VALUE(SUBSTITUTE(実質収支比率等に係る経年分析!J$49,"▲","-")),2),NA())</f>
        <v>3.91</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簡易水道特別会計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0.15</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0.28999999999999998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2.58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2.57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2.85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1.63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2.36</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5.0599999999999996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5.26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4.4000000000000004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3.84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12.48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7.12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9.33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13.14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12.57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12.13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10.25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10.55</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751</v>
      </c>
      <c r="E42" s="136"/>
      <c r="F42" s="136"/>
      <c r="G42" s="136">
        <f>'実質公債費比率（分子）の構造'!L$52</f>
        <v>693</v>
      </c>
      <c r="H42" s="136"/>
      <c r="I42" s="136"/>
      <c r="J42" s="136">
        <f>'実質公債費比率（分子）の構造'!M$52</f>
        <v>704</v>
      </c>
      <c r="K42" s="136"/>
      <c r="L42" s="136"/>
      <c r="M42" s="136">
        <f>'実質公債費比率（分子）の構造'!N$52</f>
        <v>735</v>
      </c>
      <c r="N42" s="136"/>
      <c r="O42" s="136"/>
      <c r="P42" s="136">
        <f>'実質公債費比率（分子）の構造'!O$52</f>
        <v>678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93</v>
      </c>
      <c r="C45" s="136"/>
      <c r="D45" s="136"/>
      <c r="E45" s="136">
        <f>'実質公債費比率（分子）の構造'!L$49</f>
        <v>87</v>
      </c>
      <c r="F45" s="136"/>
      <c r="G45" s="136"/>
      <c r="H45" s="136">
        <f>'実質公債費比率（分子）の構造'!M$49</f>
        <v>72</v>
      </c>
      <c r="I45" s="136"/>
      <c r="J45" s="136"/>
      <c r="K45" s="136">
        <f>'実質公債費比率（分子）の構造'!N$49</f>
        <v>60</v>
      </c>
      <c r="L45" s="136"/>
      <c r="M45" s="136"/>
      <c r="N45" s="136">
        <f>'実質公債費比率（分子）の構造'!O$49</f>
        <v>39</v>
      </c>
      <c r="O45" s="136"/>
      <c r="P45" s="136"/>
    </row>
    <row r="46" spans="1:16">
      <c r="A46" s="136" t="s">
        <v>55</v>
      </c>
      <c r="B46" s="136">
        <f>'実質公債費比率（分子）の構造'!K$48</f>
        <v>301</v>
      </c>
      <c r="C46" s="136"/>
      <c r="D46" s="136"/>
      <c r="E46" s="136">
        <f>'実質公債費比率（分子）の構造'!L$48</f>
        <v>308</v>
      </c>
      <c r="F46" s="136"/>
      <c r="G46" s="136"/>
      <c r="H46" s="136">
        <f>'実質公債費比率（分子）の構造'!M$48</f>
        <v>339</v>
      </c>
      <c r="I46" s="136"/>
      <c r="J46" s="136"/>
      <c r="K46" s="136">
        <f>'実質公債費比率（分子）の構造'!N$48</f>
        <v>347</v>
      </c>
      <c r="L46" s="136"/>
      <c r="M46" s="136"/>
      <c r="N46" s="136">
        <f>'実質公債費比率（分子）の構造'!O$48</f>
        <v>363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1004</v>
      </c>
      <c r="C49" s="136"/>
      <c r="D49" s="136"/>
      <c r="E49" s="136">
        <f>'実質公債費比率（分子）の構造'!L$45</f>
        <v>798</v>
      </c>
      <c r="F49" s="136"/>
      <c r="G49" s="136"/>
      <c r="H49" s="136">
        <f>'実質公債費比率（分子）の構造'!M$45</f>
        <v>726</v>
      </c>
      <c r="I49" s="136"/>
      <c r="J49" s="136"/>
      <c r="K49" s="136">
        <f>'実質公債費比率（分子）の構造'!N$45</f>
        <v>618</v>
      </c>
      <c r="L49" s="136"/>
      <c r="M49" s="136"/>
      <c r="N49" s="136">
        <f>'実質公債費比率（分子）の構造'!O$45</f>
        <v>486</v>
      </c>
      <c r="O49" s="136"/>
      <c r="P49" s="136"/>
    </row>
    <row r="50" spans="1:16">
      <c r="A50" s="136" t="s">
        <v>59</v>
      </c>
      <c r="B50" s="136" t="e">
        <f>NA()</f>
        <v>#N/A</v>
      </c>
      <c r="C50" s="136">
        <f>IF(ISNUMBER('実質公債費比率（分子）の構造'!K$53),'実質公債費比率（分子）の構造'!K$53,NA())</f>
        <v>647</v>
      </c>
      <c r="D50" s="136" t="e">
        <f>NA()</f>
        <v>#N/A</v>
      </c>
      <c r="E50" s="136" t="e">
        <f>NA()</f>
        <v>#N/A</v>
      </c>
      <c r="F50" s="136">
        <f>IF(ISNUMBER('実質公債費比率（分子）の構造'!L$53),'実質公債費比率（分子）の構造'!L$53,NA())</f>
        <v>500</v>
      </c>
      <c r="G50" s="136" t="e">
        <f>NA()</f>
        <v>#N/A</v>
      </c>
      <c r="H50" s="136" t="e">
        <f>NA()</f>
        <v>#N/A</v>
      </c>
      <c r="I50" s="136">
        <f>IF(ISNUMBER('実質公債費比率（分子）の構造'!M$53),'実質公債費比率（分子）の構造'!M$53,NA())</f>
        <v>433</v>
      </c>
      <c r="J50" s="136" t="e">
        <f>NA()</f>
        <v>#N/A</v>
      </c>
      <c r="K50" s="136" t="e">
        <f>NA()</f>
        <v>#N/A</v>
      </c>
      <c r="L50" s="136">
        <f>IF(ISNUMBER('実質公債費比率（分子）の構造'!N$53),'実質公債費比率（分子）の構造'!N$53,NA())</f>
        <v>290</v>
      </c>
      <c r="M50" s="136" t="e">
        <f>NA()</f>
        <v>#N/A</v>
      </c>
      <c r="N50" s="136" t="e">
        <f>NA()</f>
        <v>#N/A</v>
      </c>
      <c r="O50" s="136">
        <f>IF(ISNUMBER('実質公債費比率（分子）の構造'!O$53),'実質公債費比率（分子）の構造'!O$53,NA())</f>
        <v>210</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8177</v>
      </c>
      <c r="E56" s="135"/>
      <c r="F56" s="135"/>
      <c r="G56" s="135">
        <f>'将来負担比率（分子）の構造'!J$51</f>
        <v>8138</v>
      </c>
      <c r="H56" s="135"/>
      <c r="I56" s="135"/>
      <c r="J56" s="135">
        <f>'将来負担比率（分子）の構造'!K$51</f>
        <v>8227</v>
      </c>
      <c r="K56" s="135"/>
      <c r="L56" s="135"/>
      <c r="M56" s="135">
        <f>'将来負担比率（分子）の構造'!L$51</f>
        <v>8141</v>
      </c>
      <c r="N56" s="135"/>
      <c r="O56" s="135"/>
      <c r="P56" s="135">
        <f>'将来負担比率（分子）の構造'!M$51</f>
        <v>7949</v>
      </c>
    </row>
    <row r="57" spans="1:16">
      <c r="A57" s="135" t="s">
        <v>35</v>
      </c>
      <c r="B57" s="135"/>
      <c r="C57" s="135"/>
      <c r="D57" s="135">
        <f>'将来負担比率（分子）の構造'!I$50</f>
        <v>51</v>
      </c>
      <c r="E57" s="135"/>
      <c r="F57" s="135"/>
      <c r="G57" s="135">
        <f>'将来負担比率（分子）の構造'!J$50</f>
        <v>34</v>
      </c>
      <c r="H57" s="135"/>
      <c r="I57" s="135"/>
      <c r="J57" s="135">
        <f>'将来負担比率（分子）の構造'!K$50</f>
        <v>25</v>
      </c>
      <c r="K57" s="135"/>
      <c r="L57" s="135"/>
      <c r="M57" s="135">
        <f>'将来負担比率（分子）の構造'!L$50</f>
        <v>18</v>
      </c>
      <c r="N57" s="135"/>
      <c r="O57" s="135"/>
      <c r="P57" s="135">
        <f>'将来負担比率（分子）の構造'!M$50</f>
        <v>10</v>
      </c>
    </row>
    <row r="58" spans="1:16">
      <c r="A58" s="135" t="s">
        <v>34</v>
      </c>
      <c r="B58" s="135"/>
      <c r="C58" s="135"/>
      <c r="D58" s="135">
        <f>'将来負担比率（分子）の構造'!I$49</f>
        <v>3057</v>
      </c>
      <c r="E58" s="135"/>
      <c r="F58" s="135"/>
      <c r="G58" s="135">
        <f>'将来負担比率（分子）の構造'!J$49</f>
        <v>2761</v>
      </c>
      <c r="H58" s="135"/>
      <c r="I58" s="135"/>
      <c r="J58" s="135">
        <f>'将来負担比率（分子）の構造'!K$49</f>
        <v>2793</v>
      </c>
      <c r="K58" s="135"/>
      <c r="L58" s="135"/>
      <c r="M58" s="135">
        <f>'将来負担比率（分子）の構造'!L$49</f>
        <v>2956</v>
      </c>
      <c r="N58" s="135"/>
      <c r="O58" s="135"/>
      <c r="P58" s="135">
        <f>'将来負担比率（分子）の構造'!M$49</f>
        <v>2838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1385</v>
      </c>
      <c r="C62" s="135"/>
      <c r="D62" s="135"/>
      <c r="E62" s="135">
        <f>'将来負担比率（分子）の構造'!J$45</f>
        <v>1262</v>
      </c>
      <c r="F62" s="135"/>
      <c r="G62" s="135"/>
      <c r="H62" s="135">
        <f>'将来負担比率（分子）の構造'!K$45</f>
        <v>1289</v>
      </c>
      <c r="I62" s="135"/>
      <c r="J62" s="135"/>
      <c r="K62" s="135">
        <f>'将来負担比率（分子）の構造'!L$45</f>
        <v>1172</v>
      </c>
      <c r="L62" s="135"/>
      <c r="M62" s="135"/>
      <c r="N62" s="135">
        <f>'将来負担比率（分子）の構造'!M$45</f>
        <v>1076</v>
      </c>
      <c r="O62" s="135"/>
      <c r="P62" s="135"/>
    </row>
    <row r="63" spans="1:16">
      <c r="A63" s="135" t="s">
        <v>28</v>
      </c>
      <c r="B63" s="135">
        <f>'将来負担比率（分子）の構造'!I$44</f>
        <v>241</v>
      </c>
      <c r="C63" s="135"/>
      <c r="D63" s="135"/>
      <c r="E63" s="135">
        <f>'将来負担比率（分子）の構造'!J$44</f>
        <v>165</v>
      </c>
      <c r="F63" s="135"/>
      <c r="G63" s="135"/>
      <c r="H63" s="135">
        <f>'将来負担比率（分子）の構造'!K$44</f>
        <v>97</v>
      </c>
      <c r="I63" s="135"/>
      <c r="J63" s="135"/>
      <c r="K63" s="135">
        <f>'将来負担比率（分子）の構造'!L$44</f>
        <v>207</v>
      </c>
      <c r="L63" s="135"/>
      <c r="M63" s="135"/>
      <c r="N63" s="135">
        <f>'将来負担比率（分子）の構造'!M$44</f>
        <v>169</v>
      </c>
      <c r="O63" s="135"/>
      <c r="P63" s="135"/>
    </row>
    <row r="64" spans="1:16">
      <c r="A64" s="135" t="s">
        <v>27</v>
      </c>
      <c r="B64" s="135">
        <f>'将来負担比率（分子）の構造'!I$43</f>
        <v>5202</v>
      </c>
      <c r="C64" s="135"/>
      <c r="D64" s="135"/>
      <c r="E64" s="135">
        <f>'将来負担比率（分子）の構造'!J$43</f>
        <v>5137</v>
      </c>
      <c r="F64" s="135"/>
      <c r="G64" s="135"/>
      <c r="H64" s="135">
        <f>'将来負担比率（分子）の構造'!K$43</f>
        <v>5101</v>
      </c>
      <c r="I64" s="135"/>
      <c r="J64" s="135"/>
      <c r="K64" s="135">
        <f>'将来負担比率（分子）の構造'!L$43</f>
        <v>5273</v>
      </c>
      <c r="L64" s="135"/>
      <c r="M64" s="135"/>
      <c r="N64" s="135">
        <f>'将来負担比率（分子）の構造'!M$43</f>
        <v>5433</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5039</v>
      </c>
      <c r="C66" s="135"/>
      <c r="D66" s="135"/>
      <c r="E66" s="135">
        <f>'将来負担比率（分子）の構造'!J$41</f>
        <v>4896</v>
      </c>
      <c r="F66" s="135"/>
      <c r="G66" s="135"/>
      <c r="H66" s="135">
        <f>'将来負担比率（分子）の構造'!K$41</f>
        <v>4713</v>
      </c>
      <c r="I66" s="135"/>
      <c r="J66" s="135"/>
      <c r="K66" s="135">
        <f>'将来負担比率（分子）の構造'!L$41</f>
        <v>4651</v>
      </c>
      <c r="L66" s="135"/>
      <c r="M66" s="135"/>
      <c r="N66" s="135">
        <f>'将来負担比率（分子）の構造'!M$41</f>
        <v>4874</v>
      </c>
      <c r="O66" s="135"/>
      <c r="P66" s="135"/>
    </row>
    <row r="67" spans="1:16">
      <c r="A67" s="135" t="s">
        <v>63</v>
      </c>
      <c r="B67" s="135" t="e">
        <f>NA()</f>
        <v>#N/A</v>
      </c>
      <c r="C67" s="135">
        <f>IF(ISNUMBER('将来負担比率（分子）の構造'!I$52), IF('将来負担比率（分子）の構造'!I$52 &lt; 0, 0, '将来負担比率（分子）の構造'!I$52), NA())</f>
        <v>582</v>
      </c>
      <c r="D67" s="135" t="e">
        <f>NA()</f>
        <v>#N/A</v>
      </c>
      <c r="E67" s="135" t="e">
        <f>NA()</f>
        <v>#N/A</v>
      </c>
      <c r="F67" s="135">
        <f>IF(ISNUMBER('将来負担比率（分子）の構造'!J$52), IF('将来負担比率（分子）の構造'!J$52 &lt; 0, 0, '将来負担比率（分子）の構造'!J$52), NA())</f>
        <v>526</v>
      </c>
      <c r="G67" s="135" t="e">
        <f>NA()</f>
        <v>#N/A</v>
      </c>
      <c r="H67" s="135" t="e">
        <f>NA()</f>
        <v>#N/A</v>
      </c>
      <c r="I67" s="135">
        <f>IF(ISNUMBER('将来負担比率（分子）の構造'!K$52), IF('将来負担比率（分子）の構造'!K$52 &lt; 0, 0, '将来負担比率（分子）の構造'!K$52), NA())</f>
        <v>156</v>
      </c>
      <c r="J67" s="135" t="e">
        <f>NA()</f>
        <v>#N/A</v>
      </c>
      <c r="K67" s="135" t="e">
        <f>NA()</f>
        <v>#N/A</v>
      </c>
      <c r="L67" s="135">
        <f>IF(ISNUMBER('将来負担比率（分子）の構造'!L$52), IF('将来負担比率（分子）の構造'!L$52 &lt; 0, 0, '将来負担比率（分子）の構造'!L$52), NA())</f>
        <v>189</v>
      </c>
      <c r="M67" s="135" t="e">
        <f>NA()</f>
        <v>#N/A</v>
      </c>
      <c r="N67" s="135" t="e">
        <f>NA()</f>
        <v>#N/A</v>
      </c>
      <c r="O67" s="135">
        <f>IF(ISNUMBER('将来負担比率（分子）の構造'!M$52), IF('将来負担比率（分子）の構造'!M$52 &lt; 0, 0, '将来負担比率（分子）の構造'!M$52), NA())</f>
        <v>755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3681114</v>
      </c>
      <c r="S5" s="613"/>
      <c r="T5" s="613"/>
      <c r="U5" s="613"/>
      <c r="V5" s="613"/>
      <c r="W5" s="613"/>
      <c r="X5" s="613"/>
      <c r="Y5" s="614"/>
      <c r="Z5" s="615">
        <v>40.4</v>
      </c>
      <c r="AA5" s="615"/>
      <c r="AB5" s="615"/>
      <c r="AC5" s="615"/>
      <c r="AD5" s="616">
        <v>3681114</v>
      </c>
      <c r="AE5" s="616"/>
      <c r="AF5" s="616"/>
      <c r="AG5" s="616"/>
      <c r="AH5" s="616"/>
      <c r="AI5" s="616"/>
      <c r="AJ5" s="616"/>
      <c r="AK5" s="616"/>
      <c r="AL5" s="617">
        <v>63.5</v>
      </c>
      <c r="AM5" s="618"/>
      <c r="AN5" s="618"/>
      <c r="AO5" s="619"/>
      <c r="AP5" s="609" t="s">
        <v>206</v>
      </c>
      <c r="AQ5" s="610"/>
      <c r="AR5" s="610"/>
      <c r="AS5" s="610"/>
      <c r="AT5" s="610"/>
      <c r="AU5" s="610"/>
      <c r="AV5" s="610"/>
      <c r="AW5" s="610"/>
      <c r="AX5" s="610"/>
      <c r="AY5" s="610"/>
      <c r="AZ5" s="610"/>
      <c r="BA5" s="610"/>
      <c r="BB5" s="610"/>
      <c r="BC5" s="610"/>
      <c r="BD5" s="610"/>
      <c r="BE5" s="610"/>
      <c r="BF5" s="611"/>
      <c r="BG5" s="623">
        <v>3681114</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92658</v>
      </c>
      <c r="S6" s="624"/>
      <c r="T6" s="624"/>
      <c r="U6" s="624"/>
      <c r="V6" s="624"/>
      <c r="W6" s="624"/>
      <c r="X6" s="624"/>
      <c r="Y6" s="625"/>
      <c r="Z6" s="626">
        <v>1</v>
      </c>
      <c r="AA6" s="626"/>
      <c r="AB6" s="626"/>
      <c r="AC6" s="626"/>
      <c r="AD6" s="627">
        <v>92658</v>
      </c>
      <c r="AE6" s="627"/>
      <c r="AF6" s="627"/>
      <c r="AG6" s="627"/>
      <c r="AH6" s="627"/>
      <c r="AI6" s="627"/>
      <c r="AJ6" s="627"/>
      <c r="AK6" s="627"/>
      <c r="AL6" s="628">
        <v>1.6</v>
      </c>
      <c r="AM6" s="629"/>
      <c r="AN6" s="629"/>
      <c r="AO6" s="630"/>
      <c r="AP6" s="620" t="s">
        <v>212</v>
      </c>
      <c r="AQ6" s="621"/>
      <c r="AR6" s="621"/>
      <c r="AS6" s="621"/>
      <c r="AT6" s="621"/>
      <c r="AU6" s="621"/>
      <c r="AV6" s="621"/>
      <c r="AW6" s="621"/>
      <c r="AX6" s="621"/>
      <c r="AY6" s="621"/>
      <c r="AZ6" s="621"/>
      <c r="BA6" s="621"/>
      <c r="BB6" s="621"/>
      <c r="BC6" s="621"/>
      <c r="BD6" s="621"/>
      <c r="BE6" s="621"/>
      <c r="BF6" s="622"/>
      <c r="BG6" s="623">
        <v>3681114</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98147</v>
      </c>
      <c r="CS6" s="624"/>
      <c r="CT6" s="624"/>
      <c r="CU6" s="624"/>
      <c r="CV6" s="624"/>
      <c r="CW6" s="624"/>
      <c r="CX6" s="624"/>
      <c r="CY6" s="625"/>
      <c r="CZ6" s="626">
        <v>1.2</v>
      </c>
      <c r="DA6" s="626"/>
      <c r="DB6" s="626"/>
      <c r="DC6" s="626"/>
      <c r="DD6" s="632" t="s">
        <v>207</v>
      </c>
      <c r="DE6" s="624"/>
      <c r="DF6" s="624"/>
      <c r="DG6" s="624"/>
      <c r="DH6" s="624"/>
      <c r="DI6" s="624"/>
      <c r="DJ6" s="624"/>
      <c r="DK6" s="624"/>
      <c r="DL6" s="624"/>
      <c r="DM6" s="624"/>
      <c r="DN6" s="624"/>
      <c r="DO6" s="624"/>
      <c r="DP6" s="625"/>
      <c r="DQ6" s="632">
        <v>98106</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7514</v>
      </c>
      <c r="S7" s="624"/>
      <c r="T7" s="624"/>
      <c r="U7" s="624"/>
      <c r="V7" s="624"/>
      <c r="W7" s="624"/>
      <c r="X7" s="624"/>
      <c r="Y7" s="625"/>
      <c r="Z7" s="626">
        <v>0.1</v>
      </c>
      <c r="AA7" s="626"/>
      <c r="AB7" s="626"/>
      <c r="AC7" s="626"/>
      <c r="AD7" s="627">
        <v>7514</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1617324</v>
      </c>
      <c r="BH7" s="624"/>
      <c r="BI7" s="624"/>
      <c r="BJ7" s="624"/>
      <c r="BK7" s="624"/>
      <c r="BL7" s="624"/>
      <c r="BM7" s="624"/>
      <c r="BN7" s="625"/>
      <c r="BO7" s="626">
        <v>43.9</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1047117</v>
      </c>
      <c r="CS7" s="624"/>
      <c r="CT7" s="624"/>
      <c r="CU7" s="624"/>
      <c r="CV7" s="624"/>
      <c r="CW7" s="624"/>
      <c r="CX7" s="624"/>
      <c r="CY7" s="625"/>
      <c r="CZ7" s="626">
        <v>12.4</v>
      </c>
      <c r="DA7" s="626"/>
      <c r="DB7" s="626"/>
      <c r="DC7" s="626"/>
      <c r="DD7" s="632">
        <v>28433</v>
      </c>
      <c r="DE7" s="624"/>
      <c r="DF7" s="624"/>
      <c r="DG7" s="624"/>
      <c r="DH7" s="624"/>
      <c r="DI7" s="624"/>
      <c r="DJ7" s="624"/>
      <c r="DK7" s="624"/>
      <c r="DL7" s="624"/>
      <c r="DM7" s="624"/>
      <c r="DN7" s="624"/>
      <c r="DO7" s="624"/>
      <c r="DP7" s="625"/>
      <c r="DQ7" s="632">
        <v>936747</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21626</v>
      </c>
      <c r="S8" s="624"/>
      <c r="T8" s="624"/>
      <c r="U8" s="624"/>
      <c r="V8" s="624"/>
      <c r="W8" s="624"/>
      <c r="X8" s="624"/>
      <c r="Y8" s="625"/>
      <c r="Z8" s="626">
        <v>0.2</v>
      </c>
      <c r="AA8" s="626"/>
      <c r="AB8" s="626"/>
      <c r="AC8" s="626"/>
      <c r="AD8" s="627">
        <v>21626</v>
      </c>
      <c r="AE8" s="627"/>
      <c r="AF8" s="627"/>
      <c r="AG8" s="627"/>
      <c r="AH8" s="627"/>
      <c r="AI8" s="627"/>
      <c r="AJ8" s="627"/>
      <c r="AK8" s="627"/>
      <c r="AL8" s="628">
        <v>0.4</v>
      </c>
      <c r="AM8" s="629"/>
      <c r="AN8" s="629"/>
      <c r="AO8" s="630"/>
      <c r="AP8" s="620" t="s">
        <v>218</v>
      </c>
      <c r="AQ8" s="621"/>
      <c r="AR8" s="621"/>
      <c r="AS8" s="621"/>
      <c r="AT8" s="621"/>
      <c r="AU8" s="621"/>
      <c r="AV8" s="621"/>
      <c r="AW8" s="621"/>
      <c r="AX8" s="621"/>
      <c r="AY8" s="621"/>
      <c r="AZ8" s="621"/>
      <c r="BA8" s="621"/>
      <c r="BB8" s="621"/>
      <c r="BC8" s="621"/>
      <c r="BD8" s="621"/>
      <c r="BE8" s="621"/>
      <c r="BF8" s="622"/>
      <c r="BG8" s="623">
        <v>49039</v>
      </c>
      <c r="BH8" s="624"/>
      <c r="BI8" s="624"/>
      <c r="BJ8" s="624"/>
      <c r="BK8" s="624"/>
      <c r="BL8" s="624"/>
      <c r="BM8" s="624"/>
      <c r="BN8" s="625"/>
      <c r="BO8" s="626">
        <v>1.3</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3017202</v>
      </c>
      <c r="CS8" s="624"/>
      <c r="CT8" s="624"/>
      <c r="CU8" s="624"/>
      <c r="CV8" s="624"/>
      <c r="CW8" s="624"/>
      <c r="CX8" s="624"/>
      <c r="CY8" s="625"/>
      <c r="CZ8" s="626">
        <v>35.799999999999997</v>
      </c>
      <c r="DA8" s="626"/>
      <c r="DB8" s="626"/>
      <c r="DC8" s="626"/>
      <c r="DD8" s="632">
        <v>9044</v>
      </c>
      <c r="DE8" s="624"/>
      <c r="DF8" s="624"/>
      <c r="DG8" s="624"/>
      <c r="DH8" s="624"/>
      <c r="DI8" s="624"/>
      <c r="DJ8" s="624"/>
      <c r="DK8" s="624"/>
      <c r="DL8" s="624"/>
      <c r="DM8" s="624"/>
      <c r="DN8" s="624"/>
      <c r="DO8" s="624"/>
      <c r="DP8" s="625"/>
      <c r="DQ8" s="632">
        <v>1722650</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21261</v>
      </c>
      <c r="S9" s="624"/>
      <c r="T9" s="624"/>
      <c r="U9" s="624"/>
      <c r="V9" s="624"/>
      <c r="W9" s="624"/>
      <c r="X9" s="624"/>
      <c r="Y9" s="625"/>
      <c r="Z9" s="626">
        <v>0.2</v>
      </c>
      <c r="AA9" s="626"/>
      <c r="AB9" s="626"/>
      <c r="AC9" s="626"/>
      <c r="AD9" s="627">
        <v>21261</v>
      </c>
      <c r="AE9" s="627"/>
      <c r="AF9" s="627"/>
      <c r="AG9" s="627"/>
      <c r="AH9" s="627"/>
      <c r="AI9" s="627"/>
      <c r="AJ9" s="627"/>
      <c r="AK9" s="627"/>
      <c r="AL9" s="628">
        <v>0.4</v>
      </c>
      <c r="AM9" s="629"/>
      <c r="AN9" s="629"/>
      <c r="AO9" s="630"/>
      <c r="AP9" s="620" t="s">
        <v>221</v>
      </c>
      <c r="AQ9" s="621"/>
      <c r="AR9" s="621"/>
      <c r="AS9" s="621"/>
      <c r="AT9" s="621"/>
      <c r="AU9" s="621"/>
      <c r="AV9" s="621"/>
      <c r="AW9" s="621"/>
      <c r="AX9" s="621"/>
      <c r="AY9" s="621"/>
      <c r="AZ9" s="621"/>
      <c r="BA9" s="621"/>
      <c r="BB9" s="621"/>
      <c r="BC9" s="621"/>
      <c r="BD9" s="621"/>
      <c r="BE9" s="621"/>
      <c r="BF9" s="622"/>
      <c r="BG9" s="623">
        <v>1209022</v>
      </c>
      <c r="BH9" s="624"/>
      <c r="BI9" s="624"/>
      <c r="BJ9" s="624"/>
      <c r="BK9" s="624"/>
      <c r="BL9" s="624"/>
      <c r="BM9" s="624"/>
      <c r="BN9" s="625"/>
      <c r="BO9" s="626">
        <v>32.799999999999997</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681313</v>
      </c>
      <c r="CS9" s="624"/>
      <c r="CT9" s="624"/>
      <c r="CU9" s="624"/>
      <c r="CV9" s="624"/>
      <c r="CW9" s="624"/>
      <c r="CX9" s="624"/>
      <c r="CY9" s="625"/>
      <c r="CZ9" s="626">
        <v>8.1</v>
      </c>
      <c r="DA9" s="626"/>
      <c r="DB9" s="626"/>
      <c r="DC9" s="626"/>
      <c r="DD9" s="632">
        <v>99685</v>
      </c>
      <c r="DE9" s="624"/>
      <c r="DF9" s="624"/>
      <c r="DG9" s="624"/>
      <c r="DH9" s="624"/>
      <c r="DI9" s="624"/>
      <c r="DJ9" s="624"/>
      <c r="DK9" s="624"/>
      <c r="DL9" s="624"/>
      <c r="DM9" s="624"/>
      <c r="DN9" s="624"/>
      <c r="DO9" s="624"/>
      <c r="DP9" s="625"/>
      <c r="DQ9" s="632">
        <v>558030</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507326</v>
      </c>
      <c r="S10" s="624"/>
      <c r="T10" s="624"/>
      <c r="U10" s="624"/>
      <c r="V10" s="624"/>
      <c r="W10" s="624"/>
      <c r="X10" s="624"/>
      <c r="Y10" s="625"/>
      <c r="Z10" s="626">
        <v>5.6</v>
      </c>
      <c r="AA10" s="626"/>
      <c r="AB10" s="626"/>
      <c r="AC10" s="626"/>
      <c r="AD10" s="627">
        <v>507326</v>
      </c>
      <c r="AE10" s="627"/>
      <c r="AF10" s="627"/>
      <c r="AG10" s="627"/>
      <c r="AH10" s="627"/>
      <c r="AI10" s="627"/>
      <c r="AJ10" s="627"/>
      <c r="AK10" s="627"/>
      <c r="AL10" s="628">
        <v>8.6999999999999993</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68237</v>
      </c>
      <c r="BH10" s="624"/>
      <c r="BI10" s="624"/>
      <c r="BJ10" s="624"/>
      <c r="BK10" s="624"/>
      <c r="BL10" s="624"/>
      <c r="BM10" s="624"/>
      <c r="BN10" s="625"/>
      <c r="BO10" s="626">
        <v>1.9</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17140</v>
      </c>
      <c r="CS10" s="624"/>
      <c r="CT10" s="624"/>
      <c r="CU10" s="624"/>
      <c r="CV10" s="624"/>
      <c r="CW10" s="624"/>
      <c r="CX10" s="624"/>
      <c r="CY10" s="625"/>
      <c r="CZ10" s="626">
        <v>0.2</v>
      </c>
      <c r="DA10" s="626"/>
      <c r="DB10" s="626"/>
      <c r="DC10" s="626"/>
      <c r="DD10" s="632" t="s">
        <v>109</v>
      </c>
      <c r="DE10" s="624"/>
      <c r="DF10" s="624"/>
      <c r="DG10" s="624"/>
      <c r="DH10" s="624"/>
      <c r="DI10" s="624"/>
      <c r="DJ10" s="624"/>
      <c r="DK10" s="624"/>
      <c r="DL10" s="624"/>
      <c r="DM10" s="624"/>
      <c r="DN10" s="624"/>
      <c r="DO10" s="624"/>
      <c r="DP10" s="625"/>
      <c r="DQ10" s="632">
        <v>16890</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291026</v>
      </c>
      <c r="BH11" s="624"/>
      <c r="BI11" s="624"/>
      <c r="BJ11" s="624"/>
      <c r="BK11" s="624"/>
      <c r="BL11" s="624"/>
      <c r="BM11" s="624"/>
      <c r="BN11" s="625"/>
      <c r="BO11" s="626">
        <v>7.9</v>
      </c>
      <c r="BP11" s="626"/>
      <c r="BQ11" s="626"/>
      <c r="BR11" s="626"/>
      <c r="BS11" s="632" t="s">
        <v>109</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543013</v>
      </c>
      <c r="CS11" s="624"/>
      <c r="CT11" s="624"/>
      <c r="CU11" s="624"/>
      <c r="CV11" s="624"/>
      <c r="CW11" s="624"/>
      <c r="CX11" s="624"/>
      <c r="CY11" s="625"/>
      <c r="CZ11" s="626">
        <v>6.4</v>
      </c>
      <c r="DA11" s="626"/>
      <c r="DB11" s="626"/>
      <c r="DC11" s="626"/>
      <c r="DD11" s="632">
        <v>326753</v>
      </c>
      <c r="DE11" s="624"/>
      <c r="DF11" s="624"/>
      <c r="DG11" s="624"/>
      <c r="DH11" s="624"/>
      <c r="DI11" s="624"/>
      <c r="DJ11" s="624"/>
      <c r="DK11" s="624"/>
      <c r="DL11" s="624"/>
      <c r="DM11" s="624"/>
      <c r="DN11" s="624"/>
      <c r="DO11" s="624"/>
      <c r="DP11" s="625"/>
      <c r="DQ11" s="632">
        <v>238255</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1834658</v>
      </c>
      <c r="BH12" s="624"/>
      <c r="BI12" s="624"/>
      <c r="BJ12" s="624"/>
      <c r="BK12" s="624"/>
      <c r="BL12" s="624"/>
      <c r="BM12" s="624"/>
      <c r="BN12" s="625"/>
      <c r="BO12" s="626">
        <v>49.8</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153843</v>
      </c>
      <c r="CS12" s="624"/>
      <c r="CT12" s="624"/>
      <c r="CU12" s="624"/>
      <c r="CV12" s="624"/>
      <c r="CW12" s="624"/>
      <c r="CX12" s="624"/>
      <c r="CY12" s="625"/>
      <c r="CZ12" s="626">
        <v>1.8</v>
      </c>
      <c r="DA12" s="626"/>
      <c r="DB12" s="626"/>
      <c r="DC12" s="626"/>
      <c r="DD12" s="632">
        <v>12928</v>
      </c>
      <c r="DE12" s="624"/>
      <c r="DF12" s="624"/>
      <c r="DG12" s="624"/>
      <c r="DH12" s="624"/>
      <c r="DI12" s="624"/>
      <c r="DJ12" s="624"/>
      <c r="DK12" s="624"/>
      <c r="DL12" s="624"/>
      <c r="DM12" s="624"/>
      <c r="DN12" s="624"/>
      <c r="DO12" s="624"/>
      <c r="DP12" s="625"/>
      <c r="DQ12" s="632">
        <v>146081</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20338</v>
      </c>
      <c r="S13" s="624"/>
      <c r="T13" s="624"/>
      <c r="U13" s="624"/>
      <c r="V13" s="624"/>
      <c r="W13" s="624"/>
      <c r="X13" s="624"/>
      <c r="Y13" s="625"/>
      <c r="Z13" s="626">
        <v>0.2</v>
      </c>
      <c r="AA13" s="626"/>
      <c r="AB13" s="626"/>
      <c r="AC13" s="626"/>
      <c r="AD13" s="627">
        <v>20338</v>
      </c>
      <c r="AE13" s="627"/>
      <c r="AF13" s="627"/>
      <c r="AG13" s="627"/>
      <c r="AH13" s="627"/>
      <c r="AI13" s="627"/>
      <c r="AJ13" s="627"/>
      <c r="AK13" s="627"/>
      <c r="AL13" s="628">
        <v>0.4</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1830868</v>
      </c>
      <c r="BH13" s="624"/>
      <c r="BI13" s="624"/>
      <c r="BJ13" s="624"/>
      <c r="BK13" s="624"/>
      <c r="BL13" s="624"/>
      <c r="BM13" s="624"/>
      <c r="BN13" s="625"/>
      <c r="BO13" s="626">
        <v>49.7</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1051523</v>
      </c>
      <c r="CS13" s="624"/>
      <c r="CT13" s="624"/>
      <c r="CU13" s="624"/>
      <c r="CV13" s="624"/>
      <c r="CW13" s="624"/>
      <c r="CX13" s="624"/>
      <c r="CY13" s="625"/>
      <c r="CZ13" s="626">
        <v>12.5</v>
      </c>
      <c r="DA13" s="626"/>
      <c r="DB13" s="626"/>
      <c r="DC13" s="626"/>
      <c r="DD13" s="632">
        <v>428615</v>
      </c>
      <c r="DE13" s="624"/>
      <c r="DF13" s="624"/>
      <c r="DG13" s="624"/>
      <c r="DH13" s="624"/>
      <c r="DI13" s="624"/>
      <c r="DJ13" s="624"/>
      <c r="DK13" s="624"/>
      <c r="DL13" s="624"/>
      <c r="DM13" s="624"/>
      <c r="DN13" s="624"/>
      <c r="DO13" s="624"/>
      <c r="DP13" s="625"/>
      <c r="DQ13" s="632">
        <v>831447</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61438</v>
      </c>
      <c r="BH14" s="624"/>
      <c r="BI14" s="624"/>
      <c r="BJ14" s="624"/>
      <c r="BK14" s="624"/>
      <c r="BL14" s="624"/>
      <c r="BM14" s="624"/>
      <c r="BN14" s="625"/>
      <c r="BO14" s="626">
        <v>1.7</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445814</v>
      </c>
      <c r="CS14" s="624"/>
      <c r="CT14" s="624"/>
      <c r="CU14" s="624"/>
      <c r="CV14" s="624"/>
      <c r="CW14" s="624"/>
      <c r="CX14" s="624"/>
      <c r="CY14" s="625"/>
      <c r="CZ14" s="626">
        <v>5.3</v>
      </c>
      <c r="DA14" s="626"/>
      <c r="DB14" s="626"/>
      <c r="DC14" s="626"/>
      <c r="DD14" s="632">
        <v>16520</v>
      </c>
      <c r="DE14" s="624"/>
      <c r="DF14" s="624"/>
      <c r="DG14" s="624"/>
      <c r="DH14" s="624"/>
      <c r="DI14" s="624"/>
      <c r="DJ14" s="624"/>
      <c r="DK14" s="624"/>
      <c r="DL14" s="624"/>
      <c r="DM14" s="624"/>
      <c r="DN14" s="624"/>
      <c r="DO14" s="624"/>
      <c r="DP14" s="625"/>
      <c r="DQ14" s="632">
        <v>438058</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18116</v>
      </c>
      <c r="S15" s="624"/>
      <c r="T15" s="624"/>
      <c r="U15" s="624"/>
      <c r="V15" s="624"/>
      <c r="W15" s="624"/>
      <c r="X15" s="624"/>
      <c r="Y15" s="625"/>
      <c r="Z15" s="626">
        <v>0.2</v>
      </c>
      <c r="AA15" s="626"/>
      <c r="AB15" s="626"/>
      <c r="AC15" s="626"/>
      <c r="AD15" s="627">
        <v>18116</v>
      </c>
      <c r="AE15" s="627"/>
      <c r="AF15" s="627"/>
      <c r="AG15" s="627"/>
      <c r="AH15" s="627"/>
      <c r="AI15" s="627"/>
      <c r="AJ15" s="627"/>
      <c r="AK15" s="627"/>
      <c r="AL15" s="628">
        <v>0.3</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167694</v>
      </c>
      <c r="BH15" s="624"/>
      <c r="BI15" s="624"/>
      <c r="BJ15" s="624"/>
      <c r="BK15" s="624"/>
      <c r="BL15" s="624"/>
      <c r="BM15" s="624"/>
      <c r="BN15" s="625"/>
      <c r="BO15" s="626">
        <v>4.5999999999999996</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867983</v>
      </c>
      <c r="CS15" s="624"/>
      <c r="CT15" s="624"/>
      <c r="CU15" s="624"/>
      <c r="CV15" s="624"/>
      <c r="CW15" s="624"/>
      <c r="CX15" s="624"/>
      <c r="CY15" s="625"/>
      <c r="CZ15" s="626">
        <v>10.3</v>
      </c>
      <c r="DA15" s="626"/>
      <c r="DB15" s="626"/>
      <c r="DC15" s="626"/>
      <c r="DD15" s="632">
        <v>116318</v>
      </c>
      <c r="DE15" s="624"/>
      <c r="DF15" s="624"/>
      <c r="DG15" s="624"/>
      <c r="DH15" s="624"/>
      <c r="DI15" s="624"/>
      <c r="DJ15" s="624"/>
      <c r="DK15" s="624"/>
      <c r="DL15" s="624"/>
      <c r="DM15" s="624"/>
      <c r="DN15" s="624"/>
      <c r="DO15" s="624"/>
      <c r="DP15" s="625"/>
      <c r="DQ15" s="632">
        <v>831052</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1534866</v>
      </c>
      <c r="S16" s="624"/>
      <c r="T16" s="624"/>
      <c r="U16" s="624"/>
      <c r="V16" s="624"/>
      <c r="W16" s="624"/>
      <c r="X16" s="624"/>
      <c r="Y16" s="625"/>
      <c r="Z16" s="626">
        <v>16.899999999999999</v>
      </c>
      <c r="AA16" s="626"/>
      <c r="AB16" s="626"/>
      <c r="AC16" s="626"/>
      <c r="AD16" s="627">
        <v>1398694</v>
      </c>
      <c r="AE16" s="627"/>
      <c r="AF16" s="627"/>
      <c r="AG16" s="627"/>
      <c r="AH16" s="627"/>
      <c r="AI16" s="627"/>
      <c r="AJ16" s="627"/>
      <c r="AK16" s="627"/>
      <c r="AL16" s="628">
        <v>24.1</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10802</v>
      </c>
      <c r="CS16" s="624"/>
      <c r="CT16" s="624"/>
      <c r="CU16" s="624"/>
      <c r="CV16" s="624"/>
      <c r="CW16" s="624"/>
      <c r="CX16" s="624"/>
      <c r="CY16" s="625"/>
      <c r="CZ16" s="626">
        <v>0.1</v>
      </c>
      <c r="DA16" s="626"/>
      <c r="DB16" s="626"/>
      <c r="DC16" s="626"/>
      <c r="DD16" s="632" t="s">
        <v>109</v>
      </c>
      <c r="DE16" s="624"/>
      <c r="DF16" s="624"/>
      <c r="DG16" s="624"/>
      <c r="DH16" s="624"/>
      <c r="DI16" s="624"/>
      <c r="DJ16" s="624"/>
      <c r="DK16" s="624"/>
      <c r="DL16" s="624"/>
      <c r="DM16" s="624"/>
      <c r="DN16" s="624"/>
      <c r="DO16" s="624"/>
      <c r="DP16" s="625"/>
      <c r="DQ16" s="632">
        <v>5092</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1398694</v>
      </c>
      <c r="S17" s="624"/>
      <c r="T17" s="624"/>
      <c r="U17" s="624"/>
      <c r="V17" s="624"/>
      <c r="W17" s="624"/>
      <c r="X17" s="624"/>
      <c r="Y17" s="625"/>
      <c r="Z17" s="626">
        <v>15.4</v>
      </c>
      <c r="AA17" s="626"/>
      <c r="AB17" s="626"/>
      <c r="AC17" s="626"/>
      <c r="AD17" s="627">
        <v>1398694</v>
      </c>
      <c r="AE17" s="627"/>
      <c r="AF17" s="627"/>
      <c r="AG17" s="627"/>
      <c r="AH17" s="627"/>
      <c r="AI17" s="627"/>
      <c r="AJ17" s="627"/>
      <c r="AK17" s="627"/>
      <c r="AL17" s="628">
        <v>24.1</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485648</v>
      </c>
      <c r="CS17" s="624"/>
      <c r="CT17" s="624"/>
      <c r="CU17" s="624"/>
      <c r="CV17" s="624"/>
      <c r="CW17" s="624"/>
      <c r="CX17" s="624"/>
      <c r="CY17" s="625"/>
      <c r="CZ17" s="626">
        <v>5.8</v>
      </c>
      <c r="DA17" s="626"/>
      <c r="DB17" s="626"/>
      <c r="DC17" s="626"/>
      <c r="DD17" s="632" t="s">
        <v>109</v>
      </c>
      <c r="DE17" s="624"/>
      <c r="DF17" s="624"/>
      <c r="DG17" s="624"/>
      <c r="DH17" s="624"/>
      <c r="DI17" s="624"/>
      <c r="DJ17" s="624"/>
      <c r="DK17" s="624"/>
      <c r="DL17" s="624"/>
      <c r="DM17" s="624"/>
      <c r="DN17" s="624"/>
      <c r="DO17" s="624"/>
      <c r="DP17" s="625"/>
      <c r="DQ17" s="632">
        <v>477282</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136172</v>
      </c>
      <c r="S18" s="624"/>
      <c r="T18" s="624"/>
      <c r="U18" s="624"/>
      <c r="V18" s="624"/>
      <c r="W18" s="624"/>
      <c r="X18" s="624"/>
      <c r="Y18" s="625"/>
      <c r="Z18" s="626">
        <v>1.5</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5904819</v>
      </c>
      <c r="S20" s="624"/>
      <c r="T20" s="624"/>
      <c r="U20" s="624"/>
      <c r="V20" s="624"/>
      <c r="W20" s="624"/>
      <c r="X20" s="624"/>
      <c r="Y20" s="625"/>
      <c r="Z20" s="626">
        <v>64.900000000000006</v>
      </c>
      <c r="AA20" s="626"/>
      <c r="AB20" s="626"/>
      <c r="AC20" s="626"/>
      <c r="AD20" s="627">
        <v>5768647</v>
      </c>
      <c r="AE20" s="627"/>
      <c r="AF20" s="627"/>
      <c r="AG20" s="627"/>
      <c r="AH20" s="627"/>
      <c r="AI20" s="627"/>
      <c r="AJ20" s="627"/>
      <c r="AK20" s="627"/>
      <c r="AL20" s="628">
        <v>99.4</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8419545</v>
      </c>
      <c r="CS20" s="624"/>
      <c r="CT20" s="624"/>
      <c r="CU20" s="624"/>
      <c r="CV20" s="624"/>
      <c r="CW20" s="624"/>
      <c r="CX20" s="624"/>
      <c r="CY20" s="625"/>
      <c r="CZ20" s="626">
        <v>100</v>
      </c>
      <c r="DA20" s="626"/>
      <c r="DB20" s="626"/>
      <c r="DC20" s="626"/>
      <c r="DD20" s="632">
        <v>1038296</v>
      </c>
      <c r="DE20" s="624"/>
      <c r="DF20" s="624"/>
      <c r="DG20" s="624"/>
      <c r="DH20" s="624"/>
      <c r="DI20" s="624"/>
      <c r="DJ20" s="624"/>
      <c r="DK20" s="624"/>
      <c r="DL20" s="624"/>
      <c r="DM20" s="624"/>
      <c r="DN20" s="624"/>
      <c r="DO20" s="624"/>
      <c r="DP20" s="625"/>
      <c r="DQ20" s="632">
        <v>6299690</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3484</v>
      </c>
      <c r="S21" s="624"/>
      <c r="T21" s="624"/>
      <c r="U21" s="624"/>
      <c r="V21" s="624"/>
      <c r="W21" s="624"/>
      <c r="X21" s="624"/>
      <c r="Y21" s="625"/>
      <c r="Z21" s="626">
        <v>0</v>
      </c>
      <c r="AA21" s="626"/>
      <c r="AB21" s="626"/>
      <c r="AC21" s="626"/>
      <c r="AD21" s="627">
        <v>3484</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34720</v>
      </c>
      <c r="S22" s="624"/>
      <c r="T22" s="624"/>
      <c r="U22" s="624"/>
      <c r="V22" s="624"/>
      <c r="W22" s="624"/>
      <c r="X22" s="624"/>
      <c r="Y22" s="625"/>
      <c r="Z22" s="626">
        <v>0.4</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253170</v>
      </c>
      <c r="S23" s="624"/>
      <c r="T23" s="624"/>
      <c r="U23" s="624"/>
      <c r="V23" s="624"/>
      <c r="W23" s="624"/>
      <c r="X23" s="624"/>
      <c r="Y23" s="625"/>
      <c r="Z23" s="626">
        <v>2.8</v>
      </c>
      <c r="AA23" s="626"/>
      <c r="AB23" s="626"/>
      <c r="AC23" s="626"/>
      <c r="AD23" s="627">
        <v>16033</v>
      </c>
      <c r="AE23" s="627"/>
      <c r="AF23" s="627"/>
      <c r="AG23" s="627"/>
      <c r="AH23" s="627"/>
      <c r="AI23" s="627"/>
      <c r="AJ23" s="627"/>
      <c r="AK23" s="627"/>
      <c r="AL23" s="628">
        <v>0.3</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98340</v>
      </c>
      <c r="S24" s="624"/>
      <c r="T24" s="624"/>
      <c r="U24" s="624"/>
      <c r="V24" s="624"/>
      <c r="W24" s="624"/>
      <c r="X24" s="624"/>
      <c r="Y24" s="625"/>
      <c r="Z24" s="626">
        <v>1.1000000000000001</v>
      </c>
      <c r="AA24" s="626"/>
      <c r="AB24" s="626"/>
      <c r="AC24" s="626"/>
      <c r="AD24" s="627" t="s">
        <v>109</v>
      </c>
      <c r="AE24" s="627"/>
      <c r="AF24" s="627"/>
      <c r="AG24" s="627"/>
      <c r="AH24" s="627"/>
      <c r="AI24" s="627"/>
      <c r="AJ24" s="627"/>
      <c r="AK24" s="627"/>
      <c r="AL24" s="628" t="s">
        <v>109</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3399784</v>
      </c>
      <c r="CS24" s="613"/>
      <c r="CT24" s="613"/>
      <c r="CU24" s="613"/>
      <c r="CV24" s="613"/>
      <c r="CW24" s="613"/>
      <c r="CX24" s="613"/>
      <c r="CY24" s="614"/>
      <c r="CZ24" s="650">
        <v>40.4</v>
      </c>
      <c r="DA24" s="651"/>
      <c r="DB24" s="651"/>
      <c r="DC24" s="652"/>
      <c r="DD24" s="649">
        <v>2332660</v>
      </c>
      <c r="DE24" s="613"/>
      <c r="DF24" s="613"/>
      <c r="DG24" s="613"/>
      <c r="DH24" s="613"/>
      <c r="DI24" s="613"/>
      <c r="DJ24" s="613"/>
      <c r="DK24" s="614"/>
      <c r="DL24" s="649">
        <v>2321088</v>
      </c>
      <c r="DM24" s="613"/>
      <c r="DN24" s="613"/>
      <c r="DO24" s="613"/>
      <c r="DP24" s="613"/>
      <c r="DQ24" s="613"/>
      <c r="DR24" s="613"/>
      <c r="DS24" s="613"/>
      <c r="DT24" s="613"/>
      <c r="DU24" s="613"/>
      <c r="DV24" s="614"/>
      <c r="DW24" s="617">
        <v>36.799999999999997</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867327</v>
      </c>
      <c r="S25" s="624"/>
      <c r="T25" s="624"/>
      <c r="U25" s="624"/>
      <c r="V25" s="624"/>
      <c r="W25" s="624"/>
      <c r="X25" s="624"/>
      <c r="Y25" s="625"/>
      <c r="Z25" s="626">
        <v>9.5</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1419077</v>
      </c>
      <c r="CS25" s="655"/>
      <c r="CT25" s="655"/>
      <c r="CU25" s="655"/>
      <c r="CV25" s="655"/>
      <c r="CW25" s="655"/>
      <c r="CX25" s="655"/>
      <c r="CY25" s="656"/>
      <c r="CZ25" s="657">
        <v>16.899999999999999</v>
      </c>
      <c r="DA25" s="658"/>
      <c r="DB25" s="658"/>
      <c r="DC25" s="659"/>
      <c r="DD25" s="632">
        <v>1264514</v>
      </c>
      <c r="DE25" s="655"/>
      <c r="DF25" s="655"/>
      <c r="DG25" s="655"/>
      <c r="DH25" s="655"/>
      <c r="DI25" s="655"/>
      <c r="DJ25" s="655"/>
      <c r="DK25" s="656"/>
      <c r="DL25" s="632">
        <v>1252942</v>
      </c>
      <c r="DM25" s="655"/>
      <c r="DN25" s="655"/>
      <c r="DO25" s="655"/>
      <c r="DP25" s="655"/>
      <c r="DQ25" s="655"/>
      <c r="DR25" s="655"/>
      <c r="DS25" s="655"/>
      <c r="DT25" s="655"/>
      <c r="DU25" s="655"/>
      <c r="DV25" s="656"/>
      <c r="DW25" s="628">
        <v>19.899999999999999</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920352</v>
      </c>
      <c r="CS26" s="624"/>
      <c r="CT26" s="624"/>
      <c r="CU26" s="624"/>
      <c r="CV26" s="624"/>
      <c r="CW26" s="624"/>
      <c r="CX26" s="624"/>
      <c r="CY26" s="625"/>
      <c r="CZ26" s="657">
        <v>10.9</v>
      </c>
      <c r="DA26" s="658"/>
      <c r="DB26" s="658"/>
      <c r="DC26" s="659"/>
      <c r="DD26" s="632">
        <v>788244</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650155</v>
      </c>
      <c r="S27" s="624"/>
      <c r="T27" s="624"/>
      <c r="U27" s="624"/>
      <c r="V27" s="624"/>
      <c r="W27" s="624"/>
      <c r="X27" s="624"/>
      <c r="Y27" s="625"/>
      <c r="Z27" s="626">
        <v>7.1</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3681114</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1495059</v>
      </c>
      <c r="CS27" s="655"/>
      <c r="CT27" s="655"/>
      <c r="CU27" s="655"/>
      <c r="CV27" s="655"/>
      <c r="CW27" s="655"/>
      <c r="CX27" s="655"/>
      <c r="CY27" s="656"/>
      <c r="CZ27" s="657">
        <v>17.8</v>
      </c>
      <c r="DA27" s="658"/>
      <c r="DB27" s="658"/>
      <c r="DC27" s="659"/>
      <c r="DD27" s="632">
        <v>590864</v>
      </c>
      <c r="DE27" s="655"/>
      <c r="DF27" s="655"/>
      <c r="DG27" s="655"/>
      <c r="DH27" s="655"/>
      <c r="DI27" s="655"/>
      <c r="DJ27" s="655"/>
      <c r="DK27" s="656"/>
      <c r="DL27" s="632">
        <v>590864</v>
      </c>
      <c r="DM27" s="655"/>
      <c r="DN27" s="655"/>
      <c r="DO27" s="655"/>
      <c r="DP27" s="655"/>
      <c r="DQ27" s="655"/>
      <c r="DR27" s="655"/>
      <c r="DS27" s="655"/>
      <c r="DT27" s="655"/>
      <c r="DU27" s="655"/>
      <c r="DV27" s="656"/>
      <c r="DW27" s="628">
        <v>9.4</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10024</v>
      </c>
      <c r="S28" s="624"/>
      <c r="T28" s="624"/>
      <c r="U28" s="624"/>
      <c r="V28" s="624"/>
      <c r="W28" s="624"/>
      <c r="X28" s="624"/>
      <c r="Y28" s="625"/>
      <c r="Z28" s="626">
        <v>0.1</v>
      </c>
      <c r="AA28" s="626"/>
      <c r="AB28" s="626"/>
      <c r="AC28" s="626"/>
      <c r="AD28" s="627" t="s">
        <v>109</v>
      </c>
      <c r="AE28" s="627"/>
      <c r="AF28" s="627"/>
      <c r="AG28" s="627"/>
      <c r="AH28" s="627"/>
      <c r="AI28" s="627"/>
      <c r="AJ28" s="627"/>
      <c r="AK28" s="627"/>
      <c r="AL28" s="628" t="s">
        <v>109</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485648</v>
      </c>
      <c r="CS28" s="624"/>
      <c r="CT28" s="624"/>
      <c r="CU28" s="624"/>
      <c r="CV28" s="624"/>
      <c r="CW28" s="624"/>
      <c r="CX28" s="624"/>
      <c r="CY28" s="625"/>
      <c r="CZ28" s="657">
        <v>5.8</v>
      </c>
      <c r="DA28" s="658"/>
      <c r="DB28" s="658"/>
      <c r="DC28" s="659"/>
      <c r="DD28" s="632">
        <v>477282</v>
      </c>
      <c r="DE28" s="624"/>
      <c r="DF28" s="624"/>
      <c r="DG28" s="624"/>
      <c r="DH28" s="624"/>
      <c r="DI28" s="624"/>
      <c r="DJ28" s="624"/>
      <c r="DK28" s="625"/>
      <c r="DL28" s="632">
        <v>477282</v>
      </c>
      <c r="DM28" s="624"/>
      <c r="DN28" s="624"/>
      <c r="DO28" s="624"/>
      <c r="DP28" s="624"/>
      <c r="DQ28" s="624"/>
      <c r="DR28" s="624"/>
      <c r="DS28" s="624"/>
      <c r="DT28" s="624"/>
      <c r="DU28" s="624"/>
      <c r="DV28" s="625"/>
      <c r="DW28" s="628">
        <v>7.6</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5609</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485648</v>
      </c>
      <c r="CS29" s="655"/>
      <c r="CT29" s="655"/>
      <c r="CU29" s="655"/>
      <c r="CV29" s="655"/>
      <c r="CW29" s="655"/>
      <c r="CX29" s="655"/>
      <c r="CY29" s="656"/>
      <c r="CZ29" s="657">
        <v>5.8</v>
      </c>
      <c r="DA29" s="658"/>
      <c r="DB29" s="658"/>
      <c r="DC29" s="659"/>
      <c r="DD29" s="632">
        <v>477282</v>
      </c>
      <c r="DE29" s="655"/>
      <c r="DF29" s="655"/>
      <c r="DG29" s="655"/>
      <c r="DH29" s="655"/>
      <c r="DI29" s="655"/>
      <c r="DJ29" s="655"/>
      <c r="DK29" s="656"/>
      <c r="DL29" s="632">
        <v>477282</v>
      </c>
      <c r="DM29" s="655"/>
      <c r="DN29" s="655"/>
      <c r="DO29" s="655"/>
      <c r="DP29" s="655"/>
      <c r="DQ29" s="655"/>
      <c r="DR29" s="655"/>
      <c r="DS29" s="655"/>
      <c r="DT29" s="655"/>
      <c r="DU29" s="655"/>
      <c r="DV29" s="656"/>
      <c r="DW29" s="628">
        <v>7.6</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122625</v>
      </c>
      <c r="S30" s="624"/>
      <c r="T30" s="624"/>
      <c r="U30" s="624"/>
      <c r="V30" s="624"/>
      <c r="W30" s="624"/>
      <c r="X30" s="624"/>
      <c r="Y30" s="625"/>
      <c r="Z30" s="626">
        <v>1.3</v>
      </c>
      <c r="AA30" s="626"/>
      <c r="AB30" s="626"/>
      <c r="AC30" s="626"/>
      <c r="AD30" s="627">
        <v>12270</v>
      </c>
      <c r="AE30" s="627"/>
      <c r="AF30" s="627"/>
      <c r="AG30" s="627"/>
      <c r="AH30" s="627"/>
      <c r="AI30" s="627"/>
      <c r="AJ30" s="627"/>
      <c r="AK30" s="627"/>
      <c r="AL30" s="628">
        <v>0.2</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99.3</v>
      </c>
      <c r="BH30" s="682"/>
      <c r="BI30" s="682"/>
      <c r="BJ30" s="682"/>
      <c r="BK30" s="682"/>
      <c r="BL30" s="682"/>
      <c r="BM30" s="618">
        <v>97.2</v>
      </c>
      <c r="BN30" s="682"/>
      <c r="BO30" s="682"/>
      <c r="BP30" s="682"/>
      <c r="BQ30" s="683"/>
      <c r="BR30" s="681">
        <v>99.2</v>
      </c>
      <c r="BS30" s="682"/>
      <c r="BT30" s="682"/>
      <c r="BU30" s="682"/>
      <c r="BV30" s="682"/>
      <c r="BW30" s="682"/>
      <c r="BX30" s="618">
        <v>96.7</v>
      </c>
      <c r="BY30" s="682"/>
      <c r="BZ30" s="682"/>
      <c r="CA30" s="682"/>
      <c r="CB30" s="683"/>
      <c r="CD30" s="686"/>
      <c r="CE30" s="687"/>
      <c r="CF30" s="637" t="s">
        <v>290</v>
      </c>
      <c r="CG30" s="638"/>
      <c r="CH30" s="638"/>
      <c r="CI30" s="638"/>
      <c r="CJ30" s="638"/>
      <c r="CK30" s="638"/>
      <c r="CL30" s="638"/>
      <c r="CM30" s="638"/>
      <c r="CN30" s="638"/>
      <c r="CO30" s="638"/>
      <c r="CP30" s="638"/>
      <c r="CQ30" s="639"/>
      <c r="CR30" s="623">
        <v>437088</v>
      </c>
      <c r="CS30" s="624"/>
      <c r="CT30" s="624"/>
      <c r="CU30" s="624"/>
      <c r="CV30" s="624"/>
      <c r="CW30" s="624"/>
      <c r="CX30" s="624"/>
      <c r="CY30" s="625"/>
      <c r="CZ30" s="657">
        <v>5.2</v>
      </c>
      <c r="DA30" s="658"/>
      <c r="DB30" s="658"/>
      <c r="DC30" s="659"/>
      <c r="DD30" s="632">
        <v>429479</v>
      </c>
      <c r="DE30" s="624"/>
      <c r="DF30" s="624"/>
      <c r="DG30" s="624"/>
      <c r="DH30" s="624"/>
      <c r="DI30" s="624"/>
      <c r="DJ30" s="624"/>
      <c r="DK30" s="625"/>
      <c r="DL30" s="632">
        <v>429479</v>
      </c>
      <c r="DM30" s="624"/>
      <c r="DN30" s="624"/>
      <c r="DO30" s="624"/>
      <c r="DP30" s="624"/>
      <c r="DQ30" s="624"/>
      <c r="DR30" s="624"/>
      <c r="DS30" s="624"/>
      <c r="DT30" s="624"/>
      <c r="DU30" s="624"/>
      <c r="DV30" s="625"/>
      <c r="DW30" s="628">
        <v>6.8</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403711</v>
      </c>
      <c r="S31" s="624"/>
      <c r="T31" s="624"/>
      <c r="U31" s="624"/>
      <c r="V31" s="624"/>
      <c r="W31" s="624"/>
      <c r="X31" s="624"/>
      <c r="Y31" s="625"/>
      <c r="Z31" s="626">
        <v>4.4000000000000004</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99.3</v>
      </c>
      <c r="BH31" s="655"/>
      <c r="BI31" s="655"/>
      <c r="BJ31" s="655"/>
      <c r="BK31" s="655"/>
      <c r="BL31" s="655"/>
      <c r="BM31" s="629">
        <v>97.8</v>
      </c>
      <c r="BN31" s="679"/>
      <c r="BO31" s="679"/>
      <c r="BP31" s="679"/>
      <c r="BQ31" s="680"/>
      <c r="BR31" s="678">
        <v>99.2</v>
      </c>
      <c r="BS31" s="655"/>
      <c r="BT31" s="655"/>
      <c r="BU31" s="655"/>
      <c r="BV31" s="655"/>
      <c r="BW31" s="655"/>
      <c r="BX31" s="629">
        <v>96.8</v>
      </c>
      <c r="BY31" s="679"/>
      <c r="BZ31" s="679"/>
      <c r="CA31" s="679"/>
      <c r="CB31" s="680"/>
      <c r="CD31" s="686"/>
      <c r="CE31" s="687"/>
      <c r="CF31" s="637" t="s">
        <v>294</v>
      </c>
      <c r="CG31" s="638"/>
      <c r="CH31" s="638"/>
      <c r="CI31" s="638"/>
      <c r="CJ31" s="638"/>
      <c r="CK31" s="638"/>
      <c r="CL31" s="638"/>
      <c r="CM31" s="638"/>
      <c r="CN31" s="638"/>
      <c r="CO31" s="638"/>
      <c r="CP31" s="638"/>
      <c r="CQ31" s="639"/>
      <c r="CR31" s="623">
        <v>48560</v>
      </c>
      <c r="CS31" s="655"/>
      <c r="CT31" s="655"/>
      <c r="CU31" s="655"/>
      <c r="CV31" s="655"/>
      <c r="CW31" s="655"/>
      <c r="CX31" s="655"/>
      <c r="CY31" s="656"/>
      <c r="CZ31" s="657">
        <v>0.6</v>
      </c>
      <c r="DA31" s="658"/>
      <c r="DB31" s="658"/>
      <c r="DC31" s="659"/>
      <c r="DD31" s="632">
        <v>47803</v>
      </c>
      <c r="DE31" s="655"/>
      <c r="DF31" s="655"/>
      <c r="DG31" s="655"/>
      <c r="DH31" s="655"/>
      <c r="DI31" s="655"/>
      <c r="DJ31" s="655"/>
      <c r="DK31" s="656"/>
      <c r="DL31" s="632">
        <v>47803</v>
      </c>
      <c r="DM31" s="655"/>
      <c r="DN31" s="655"/>
      <c r="DO31" s="655"/>
      <c r="DP31" s="655"/>
      <c r="DQ31" s="655"/>
      <c r="DR31" s="655"/>
      <c r="DS31" s="655"/>
      <c r="DT31" s="655"/>
      <c r="DU31" s="655"/>
      <c r="DV31" s="656"/>
      <c r="DW31" s="628">
        <v>0.8</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86870</v>
      </c>
      <c r="S32" s="624"/>
      <c r="T32" s="624"/>
      <c r="U32" s="624"/>
      <c r="V32" s="624"/>
      <c r="W32" s="624"/>
      <c r="X32" s="624"/>
      <c r="Y32" s="625"/>
      <c r="Z32" s="626">
        <v>1</v>
      </c>
      <c r="AA32" s="626"/>
      <c r="AB32" s="626"/>
      <c r="AC32" s="626"/>
      <c r="AD32" s="627">
        <v>328</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99.3</v>
      </c>
      <c r="BH32" s="691"/>
      <c r="BI32" s="691"/>
      <c r="BJ32" s="691"/>
      <c r="BK32" s="691"/>
      <c r="BL32" s="691"/>
      <c r="BM32" s="692">
        <v>96.4</v>
      </c>
      <c r="BN32" s="691"/>
      <c r="BO32" s="691"/>
      <c r="BP32" s="691"/>
      <c r="BQ32" s="693"/>
      <c r="BR32" s="690">
        <v>99.1</v>
      </c>
      <c r="BS32" s="691"/>
      <c r="BT32" s="691"/>
      <c r="BU32" s="691"/>
      <c r="BV32" s="691"/>
      <c r="BW32" s="691"/>
      <c r="BX32" s="692">
        <v>96.2</v>
      </c>
      <c r="BY32" s="691"/>
      <c r="BZ32" s="691"/>
      <c r="CA32" s="691"/>
      <c r="CB32" s="693"/>
      <c r="CD32" s="688"/>
      <c r="CE32" s="689"/>
      <c r="CF32" s="637" t="s">
        <v>297</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660000</v>
      </c>
      <c r="S33" s="624"/>
      <c r="T33" s="624"/>
      <c r="U33" s="624"/>
      <c r="V33" s="624"/>
      <c r="W33" s="624"/>
      <c r="X33" s="624"/>
      <c r="Y33" s="625"/>
      <c r="Z33" s="626">
        <v>7.3</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3970663</v>
      </c>
      <c r="CS33" s="655"/>
      <c r="CT33" s="655"/>
      <c r="CU33" s="655"/>
      <c r="CV33" s="655"/>
      <c r="CW33" s="655"/>
      <c r="CX33" s="655"/>
      <c r="CY33" s="656"/>
      <c r="CZ33" s="657">
        <v>47.2</v>
      </c>
      <c r="DA33" s="658"/>
      <c r="DB33" s="658"/>
      <c r="DC33" s="659"/>
      <c r="DD33" s="632">
        <v>3254417</v>
      </c>
      <c r="DE33" s="655"/>
      <c r="DF33" s="655"/>
      <c r="DG33" s="655"/>
      <c r="DH33" s="655"/>
      <c r="DI33" s="655"/>
      <c r="DJ33" s="655"/>
      <c r="DK33" s="656"/>
      <c r="DL33" s="632">
        <v>2580039</v>
      </c>
      <c r="DM33" s="655"/>
      <c r="DN33" s="655"/>
      <c r="DO33" s="655"/>
      <c r="DP33" s="655"/>
      <c r="DQ33" s="655"/>
      <c r="DR33" s="655"/>
      <c r="DS33" s="655"/>
      <c r="DT33" s="655"/>
      <c r="DU33" s="655"/>
      <c r="DV33" s="656"/>
      <c r="DW33" s="628">
        <v>40.9</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1470093</v>
      </c>
      <c r="CS34" s="624"/>
      <c r="CT34" s="624"/>
      <c r="CU34" s="624"/>
      <c r="CV34" s="624"/>
      <c r="CW34" s="624"/>
      <c r="CX34" s="624"/>
      <c r="CY34" s="625"/>
      <c r="CZ34" s="657">
        <v>17.5</v>
      </c>
      <c r="DA34" s="658"/>
      <c r="DB34" s="658"/>
      <c r="DC34" s="659"/>
      <c r="DD34" s="632">
        <v>1158482</v>
      </c>
      <c r="DE34" s="624"/>
      <c r="DF34" s="624"/>
      <c r="DG34" s="624"/>
      <c r="DH34" s="624"/>
      <c r="DI34" s="624"/>
      <c r="DJ34" s="624"/>
      <c r="DK34" s="625"/>
      <c r="DL34" s="632">
        <v>900050</v>
      </c>
      <c r="DM34" s="624"/>
      <c r="DN34" s="624"/>
      <c r="DO34" s="624"/>
      <c r="DP34" s="624"/>
      <c r="DQ34" s="624"/>
      <c r="DR34" s="624"/>
      <c r="DS34" s="624"/>
      <c r="DT34" s="624"/>
      <c r="DU34" s="624"/>
      <c r="DV34" s="625"/>
      <c r="DW34" s="628">
        <v>14.3</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500000</v>
      </c>
      <c r="S35" s="624"/>
      <c r="T35" s="624"/>
      <c r="U35" s="624"/>
      <c r="V35" s="624"/>
      <c r="W35" s="624"/>
      <c r="X35" s="624"/>
      <c r="Y35" s="625"/>
      <c r="Z35" s="626">
        <v>5.5</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1254618</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233682</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103534</v>
      </c>
      <c r="CS35" s="655"/>
      <c r="CT35" s="655"/>
      <c r="CU35" s="655"/>
      <c r="CV35" s="655"/>
      <c r="CW35" s="655"/>
      <c r="CX35" s="655"/>
      <c r="CY35" s="656"/>
      <c r="CZ35" s="657">
        <v>1.2</v>
      </c>
      <c r="DA35" s="658"/>
      <c r="DB35" s="658"/>
      <c r="DC35" s="659"/>
      <c r="DD35" s="632">
        <v>90381</v>
      </c>
      <c r="DE35" s="655"/>
      <c r="DF35" s="655"/>
      <c r="DG35" s="655"/>
      <c r="DH35" s="655"/>
      <c r="DI35" s="655"/>
      <c r="DJ35" s="655"/>
      <c r="DK35" s="656"/>
      <c r="DL35" s="632">
        <v>90381</v>
      </c>
      <c r="DM35" s="655"/>
      <c r="DN35" s="655"/>
      <c r="DO35" s="655"/>
      <c r="DP35" s="655"/>
      <c r="DQ35" s="655"/>
      <c r="DR35" s="655"/>
      <c r="DS35" s="655"/>
      <c r="DT35" s="655"/>
      <c r="DU35" s="655"/>
      <c r="DV35" s="656"/>
      <c r="DW35" s="628">
        <v>1.4</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9100854</v>
      </c>
      <c r="S36" s="696"/>
      <c r="T36" s="696"/>
      <c r="U36" s="696"/>
      <c r="V36" s="696"/>
      <c r="W36" s="696"/>
      <c r="X36" s="696"/>
      <c r="Y36" s="697"/>
      <c r="Z36" s="698">
        <v>100</v>
      </c>
      <c r="AA36" s="698"/>
      <c r="AB36" s="698"/>
      <c r="AC36" s="698"/>
      <c r="AD36" s="699">
        <v>5800762</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434749</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206995</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1005153</v>
      </c>
      <c r="CS36" s="624"/>
      <c r="CT36" s="624"/>
      <c r="CU36" s="624"/>
      <c r="CV36" s="624"/>
      <c r="CW36" s="624"/>
      <c r="CX36" s="624"/>
      <c r="CY36" s="625"/>
      <c r="CZ36" s="657">
        <v>11.9</v>
      </c>
      <c r="DA36" s="658"/>
      <c r="DB36" s="658"/>
      <c r="DC36" s="659"/>
      <c r="DD36" s="632">
        <v>867077</v>
      </c>
      <c r="DE36" s="624"/>
      <c r="DF36" s="624"/>
      <c r="DG36" s="624"/>
      <c r="DH36" s="624"/>
      <c r="DI36" s="624"/>
      <c r="DJ36" s="624"/>
      <c r="DK36" s="625"/>
      <c r="DL36" s="632">
        <v>634552</v>
      </c>
      <c r="DM36" s="624"/>
      <c r="DN36" s="624"/>
      <c r="DO36" s="624"/>
      <c r="DP36" s="624"/>
      <c r="DQ36" s="624"/>
      <c r="DR36" s="624"/>
      <c r="DS36" s="624"/>
      <c r="DT36" s="624"/>
      <c r="DU36" s="624"/>
      <c r="DV36" s="625"/>
      <c r="DW36" s="628">
        <v>10.1</v>
      </c>
      <c r="DX36" s="653"/>
      <c r="DY36" s="653"/>
      <c r="DZ36" s="653"/>
      <c r="EA36" s="653"/>
      <c r="EB36" s="653"/>
      <c r="EC36" s="654"/>
    </row>
    <row r="37" spans="2:133" ht="11.25" customHeight="1">
      <c r="AQ37" s="702" t="s">
        <v>312</v>
      </c>
      <c r="AR37" s="703"/>
      <c r="AS37" s="703"/>
      <c r="AT37" s="703"/>
      <c r="AU37" s="703"/>
      <c r="AV37" s="703"/>
      <c r="AW37" s="703"/>
      <c r="AX37" s="703"/>
      <c r="AY37" s="704"/>
      <c r="AZ37" s="623">
        <v>3268</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3814</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534300</v>
      </c>
      <c r="CS37" s="655"/>
      <c r="CT37" s="655"/>
      <c r="CU37" s="655"/>
      <c r="CV37" s="655"/>
      <c r="CW37" s="655"/>
      <c r="CX37" s="655"/>
      <c r="CY37" s="656"/>
      <c r="CZ37" s="657">
        <v>6.3</v>
      </c>
      <c r="DA37" s="658"/>
      <c r="DB37" s="658"/>
      <c r="DC37" s="659"/>
      <c r="DD37" s="632">
        <v>530382</v>
      </c>
      <c r="DE37" s="655"/>
      <c r="DF37" s="655"/>
      <c r="DG37" s="655"/>
      <c r="DH37" s="655"/>
      <c r="DI37" s="655"/>
      <c r="DJ37" s="655"/>
      <c r="DK37" s="656"/>
      <c r="DL37" s="632">
        <v>463377</v>
      </c>
      <c r="DM37" s="655"/>
      <c r="DN37" s="655"/>
      <c r="DO37" s="655"/>
      <c r="DP37" s="655"/>
      <c r="DQ37" s="655"/>
      <c r="DR37" s="655"/>
      <c r="DS37" s="655"/>
      <c r="DT37" s="655"/>
      <c r="DU37" s="655"/>
      <c r="DV37" s="656"/>
      <c r="DW37" s="628">
        <v>7.4</v>
      </c>
      <c r="DX37" s="653"/>
      <c r="DY37" s="653"/>
      <c r="DZ37" s="653"/>
      <c r="EA37" s="653"/>
      <c r="EB37" s="653"/>
      <c r="EC37" s="654"/>
    </row>
    <row r="38" spans="2:133" ht="11.25" customHeight="1">
      <c r="AQ38" s="702" t="s">
        <v>315</v>
      </c>
      <c r="AR38" s="703"/>
      <c r="AS38" s="703"/>
      <c r="AT38" s="703"/>
      <c r="AU38" s="703"/>
      <c r="AV38" s="703"/>
      <c r="AW38" s="703"/>
      <c r="AX38" s="703"/>
      <c r="AY38" s="704"/>
      <c r="AZ38" s="623" t="s">
        <v>109</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6526</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1251350</v>
      </c>
      <c r="CS38" s="624"/>
      <c r="CT38" s="624"/>
      <c r="CU38" s="624"/>
      <c r="CV38" s="624"/>
      <c r="CW38" s="624"/>
      <c r="CX38" s="624"/>
      <c r="CY38" s="625"/>
      <c r="CZ38" s="657">
        <v>14.9</v>
      </c>
      <c r="DA38" s="658"/>
      <c r="DB38" s="658"/>
      <c r="DC38" s="659"/>
      <c r="DD38" s="632">
        <v>999456</v>
      </c>
      <c r="DE38" s="624"/>
      <c r="DF38" s="624"/>
      <c r="DG38" s="624"/>
      <c r="DH38" s="624"/>
      <c r="DI38" s="624"/>
      <c r="DJ38" s="624"/>
      <c r="DK38" s="625"/>
      <c r="DL38" s="632">
        <v>955056</v>
      </c>
      <c r="DM38" s="624"/>
      <c r="DN38" s="624"/>
      <c r="DO38" s="624"/>
      <c r="DP38" s="624"/>
      <c r="DQ38" s="624"/>
      <c r="DR38" s="624"/>
      <c r="DS38" s="624"/>
      <c r="DT38" s="624"/>
      <c r="DU38" s="624"/>
      <c r="DV38" s="625"/>
      <c r="DW38" s="628">
        <v>15.2</v>
      </c>
      <c r="DX38" s="653"/>
      <c r="DY38" s="653"/>
      <c r="DZ38" s="653"/>
      <c r="EA38" s="653"/>
      <c r="EB38" s="653"/>
      <c r="EC38" s="654"/>
    </row>
    <row r="39" spans="2:133" ht="11.25" customHeight="1">
      <c r="AQ39" s="702" t="s">
        <v>318</v>
      </c>
      <c r="AR39" s="703"/>
      <c r="AS39" s="703"/>
      <c r="AT39" s="703"/>
      <c r="AU39" s="703"/>
      <c r="AV39" s="703"/>
      <c r="AW39" s="703"/>
      <c r="AX39" s="703"/>
      <c r="AY39" s="704"/>
      <c r="AZ39" s="623" t="s">
        <v>109</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104</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140512</v>
      </c>
      <c r="CS39" s="655"/>
      <c r="CT39" s="655"/>
      <c r="CU39" s="655"/>
      <c r="CV39" s="655"/>
      <c r="CW39" s="655"/>
      <c r="CX39" s="655"/>
      <c r="CY39" s="656"/>
      <c r="CZ39" s="657">
        <v>1.7</v>
      </c>
      <c r="DA39" s="658"/>
      <c r="DB39" s="658"/>
      <c r="DC39" s="659"/>
      <c r="DD39" s="632">
        <v>139000</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196546</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92</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21</v>
      </c>
      <c r="CS40" s="624"/>
      <c r="CT40" s="624"/>
      <c r="CU40" s="624"/>
      <c r="CV40" s="624"/>
      <c r="CW40" s="624"/>
      <c r="CX40" s="624"/>
      <c r="CY40" s="625"/>
      <c r="CZ40" s="657">
        <v>0</v>
      </c>
      <c r="DA40" s="658"/>
      <c r="DB40" s="658"/>
      <c r="DC40" s="659"/>
      <c r="DD40" s="632">
        <v>21</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620055</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325</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1049098</v>
      </c>
      <c r="CS42" s="624"/>
      <c r="CT42" s="624"/>
      <c r="CU42" s="624"/>
      <c r="CV42" s="624"/>
      <c r="CW42" s="624"/>
      <c r="CX42" s="624"/>
      <c r="CY42" s="625"/>
      <c r="CZ42" s="657">
        <v>12.5</v>
      </c>
      <c r="DA42" s="706"/>
      <c r="DB42" s="706"/>
      <c r="DC42" s="707"/>
      <c r="DD42" s="632">
        <v>712613</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27632</v>
      </c>
      <c r="CS43" s="655"/>
      <c r="CT43" s="655"/>
      <c r="CU43" s="655"/>
      <c r="CV43" s="655"/>
      <c r="CW43" s="655"/>
      <c r="CX43" s="655"/>
      <c r="CY43" s="656"/>
      <c r="CZ43" s="657">
        <v>0.3</v>
      </c>
      <c r="DA43" s="658"/>
      <c r="DB43" s="658"/>
      <c r="DC43" s="659"/>
      <c r="DD43" s="632">
        <v>27632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1038296</v>
      </c>
      <c r="CS44" s="624"/>
      <c r="CT44" s="624"/>
      <c r="CU44" s="624"/>
      <c r="CV44" s="624"/>
      <c r="CW44" s="624"/>
      <c r="CX44" s="624"/>
      <c r="CY44" s="625"/>
      <c r="CZ44" s="657">
        <v>12.3</v>
      </c>
      <c r="DA44" s="706"/>
      <c r="DB44" s="706"/>
      <c r="DC44" s="707"/>
      <c r="DD44" s="632">
        <v>707521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310679</v>
      </c>
      <c r="CS45" s="655"/>
      <c r="CT45" s="655"/>
      <c r="CU45" s="655"/>
      <c r="CV45" s="655"/>
      <c r="CW45" s="655"/>
      <c r="CX45" s="655"/>
      <c r="CY45" s="656"/>
      <c r="CZ45" s="657">
        <v>3.7</v>
      </c>
      <c r="DA45" s="658"/>
      <c r="DB45" s="658"/>
      <c r="DC45" s="659"/>
      <c r="DD45" s="632">
        <v>164468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484554</v>
      </c>
      <c r="CS46" s="624"/>
      <c r="CT46" s="624"/>
      <c r="CU46" s="624"/>
      <c r="CV46" s="624"/>
      <c r="CW46" s="624"/>
      <c r="CX46" s="624"/>
      <c r="CY46" s="625"/>
      <c r="CZ46" s="657">
        <v>5.8</v>
      </c>
      <c r="DA46" s="706"/>
      <c r="DB46" s="706"/>
      <c r="DC46" s="707"/>
      <c r="DD46" s="632">
        <v>459990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10802</v>
      </c>
      <c r="CS47" s="655"/>
      <c r="CT47" s="655"/>
      <c r="CU47" s="655"/>
      <c r="CV47" s="655"/>
      <c r="CW47" s="655"/>
      <c r="CX47" s="655"/>
      <c r="CY47" s="656"/>
      <c r="CZ47" s="657">
        <v>0.1</v>
      </c>
      <c r="DA47" s="658"/>
      <c r="DB47" s="658"/>
      <c r="DC47" s="659"/>
      <c r="DD47" s="632">
        <v>5092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8419545</v>
      </c>
      <c r="CS49" s="691"/>
      <c r="CT49" s="691"/>
      <c r="CU49" s="691"/>
      <c r="CV49" s="691"/>
      <c r="CW49" s="691"/>
      <c r="CX49" s="691"/>
      <c r="CY49" s="718"/>
      <c r="CZ49" s="719">
        <v>100</v>
      </c>
      <c r="DA49" s="720"/>
      <c r="DB49" s="720"/>
      <c r="DC49" s="721"/>
      <c r="DD49" s="722">
        <v>6299690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9100</v>
      </c>
      <c r="R7" s="753"/>
      <c r="S7" s="753"/>
      <c r="T7" s="753"/>
      <c r="U7" s="753"/>
      <c r="V7" s="753">
        <v>8419</v>
      </c>
      <c r="W7" s="753"/>
      <c r="X7" s="753"/>
      <c r="Y7" s="753"/>
      <c r="Z7" s="753"/>
      <c r="AA7" s="753">
        <v>681</v>
      </c>
      <c r="AB7" s="753"/>
      <c r="AC7" s="753"/>
      <c r="AD7" s="753"/>
      <c r="AE7" s="754"/>
      <c r="AF7" s="755">
        <v>567</v>
      </c>
      <c r="AG7" s="756"/>
      <c r="AH7" s="756"/>
      <c r="AI7" s="756"/>
      <c r="AJ7" s="757"/>
      <c r="AK7" s="792">
        <v>123</v>
      </c>
      <c r="AL7" s="793"/>
      <c r="AM7" s="793"/>
      <c r="AN7" s="793"/>
      <c r="AO7" s="793"/>
      <c r="AP7" s="793">
        <v>4874</v>
      </c>
      <c r="AQ7" s="793"/>
      <c r="AR7" s="793"/>
      <c r="AS7" s="793"/>
      <c r="AT7" s="793"/>
      <c r="AU7" s="794" t="s">
        <v>539</v>
      </c>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552</v>
      </c>
      <c r="BT7" s="797"/>
      <c r="BU7" s="797"/>
      <c r="BV7" s="797"/>
      <c r="BW7" s="797"/>
      <c r="BX7" s="797"/>
      <c r="BY7" s="797"/>
      <c r="BZ7" s="797"/>
      <c r="CA7" s="797"/>
      <c r="CB7" s="797"/>
      <c r="CC7" s="797"/>
      <c r="CD7" s="797"/>
      <c r="CE7" s="797"/>
      <c r="CF7" s="797"/>
      <c r="CG7" s="798"/>
      <c r="CH7" s="789">
        <v>0</v>
      </c>
      <c r="CI7" s="790"/>
      <c r="CJ7" s="790"/>
      <c r="CK7" s="790"/>
      <c r="CL7" s="791"/>
      <c r="CM7" s="789">
        <v>10</v>
      </c>
      <c r="CN7" s="790"/>
      <c r="CO7" s="790"/>
      <c r="CP7" s="790"/>
      <c r="CQ7" s="791"/>
      <c r="CR7" s="789">
        <v>5</v>
      </c>
      <c r="CS7" s="790"/>
      <c r="CT7" s="790"/>
      <c r="CU7" s="790"/>
      <c r="CV7" s="791"/>
      <c r="CW7" s="789" t="s">
        <v>540</v>
      </c>
      <c r="CX7" s="790"/>
      <c r="CY7" s="790"/>
      <c r="CZ7" s="790"/>
      <c r="DA7" s="791"/>
      <c r="DB7" s="789" t="s">
        <v>540</v>
      </c>
      <c r="DC7" s="790"/>
      <c r="DD7" s="790"/>
      <c r="DE7" s="790"/>
      <c r="DF7" s="791"/>
      <c r="DG7" s="789" t="s">
        <v>540</v>
      </c>
      <c r="DH7" s="790"/>
      <c r="DI7" s="790"/>
      <c r="DJ7" s="790"/>
      <c r="DK7" s="791"/>
      <c r="DL7" s="789" t="s">
        <v>540</v>
      </c>
      <c r="DM7" s="790"/>
      <c r="DN7" s="790"/>
      <c r="DO7" s="790"/>
      <c r="DP7" s="791"/>
      <c r="DQ7" s="789" t="s">
        <v>540</v>
      </c>
      <c r="DR7" s="790"/>
      <c r="DS7" s="790"/>
      <c r="DT7" s="790"/>
      <c r="DU7" s="791"/>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1</v>
      </c>
      <c r="R8" s="777"/>
      <c r="S8" s="777"/>
      <c r="T8" s="777"/>
      <c r="U8" s="777"/>
      <c r="V8" s="777">
        <v>1</v>
      </c>
      <c r="W8" s="777"/>
      <c r="X8" s="777"/>
      <c r="Y8" s="777"/>
      <c r="Z8" s="777"/>
      <c r="AA8" s="777">
        <v>0</v>
      </c>
      <c r="AB8" s="777"/>
      <c r="AC8" s="777"/>
      <c r="AD8" s="777"/>
      <c r="AE8" s="778"/>
      <c r="AF8" s="779">
        <v>0</v>
      </c>
      <c r="AG8" s="780"/>
      <c r="AH8" s="780"/>
      <c r="AI8" s="780"/>
      <c r="AJ8" s="781"/>
      <c r="AK8" s="782" t="s">
        <v>553</v>
      </c>
      <c r="AL8" s="783"/>
      <c r="AM8" s="783"/>
      <c r="AN8" s="783"/>
      <c r="AO8" s="783"/>
      <c r="AP8" s="783" t="s">
        <v>540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9101</v>
      </c>
      <c r="R23" s="812"/>
      <c r="S23" s="812"/>
      <c r="T23" s="812"/>
      <c r="U23" s="812"/>
      <c r="V23" s="812">
        <v>8420</v>
      </c>
      <c r="W23" s="812"/>
      <c r="X23" s="812"/>
      <c r="Y23" s="812"/>
      <c r="Z23" s="812"/>
      <c r="AA23" s="812">
        <v>681</v>
      </c>
      <c r="AB23" s="812"/>
      <c r="AC23" s="812"/>
      <c r="AD23" s="812"/>
      <c r="AE23" s="813"/>
      <c r="AF23" s="814">
        <v>567</v>
      </c>
      <c r="AG23" s="812"/>
      <c r="AH23" s="812"/>
      <c r="AI23" s="812"/>
      <c r="AJ23" s="815"/>
      <c r="AK23" s="816"/>
      <c r="AL23" s="817"/>
      <c r="AM23" s="817"/>
      <c r="AN23" s="817"/>
      <c r="AO23" s="817"/>
      <c r="AP23" s="812">
        <v>4874</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3625</v>
      </c>
      <c r="R28" s="841"/>
      <c r="S28" s="841"/>
      <c r="T28" s="841"/>
      <c r="U28" s="841"/>
      <c r="V28" s="841">
        <v>3391</v>
      </c>
      <c r="W28" s="841"/>
      <c r="X28" s="841"/>
      <c r="Y28" s="841"/>
      <c r="Z28" s="841"/>
      <c r="AA28" s="841">
        <v>234</v>
      </c>
      <c r="AB28" s="841"/>
      <c r="AC28" s="841"/>
      <c r="AD28" s="841"/>
      <c r="AE28" s="842"/>
      <c r="AF28" s="843">
        <v>234</v>
      </c>
      <c r="AG28" s="841"/>
      <c r="AH28" s="841"/>
      <c r="AI28" s="841"/>
      <c r="AJ28" s="844"/>
      <c r="AK28" s="845">
        <v>197</v>
      </c>
      <c r="AL28" s="836"/>
      <c r="AM28" s="836"/>
      <c r="AN28" s="836"/>
      <c r="AO28" s="836"/>
      <c r="AP28" s="836" t="s">
        <v>540</v>
      </c>
      <c r="AQ28" s="836"/>
      <c r="AR28" s="836"/>
      <c r="AS28" s="836"/>
      <c r="AT28" s="836"/>
      <c r="AU28" s="836" t="s">
        <v>540</v>
      </c>
      <c r="AV28" s="836"/>
      <c r="AW28" s="836"/>
      <c r="AX28" s="836"/>
      <c r="AY28" s="836"/>
      <c r="AZ28" s="837" t="s">
        <v>540</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2150</v>
      </c>
      <c r="R29" s="777"/>
      <c r="S29" s="777"/>
      <c r="T29" s="777"/>
      <c r="U29" s="777"/>
      <c r="V29" s="777">
        <v>2007</v>
      </c>
      <c r="W29" s="777"/>
      <c r="X29" s="777"/>
      <c r="Y29" s="777"/>
      <c r="Z29" s="777"/>
      <c r="AA29" s="777">
        <v>143</v>
      </c>
      <c r="AB29" s="777"/>
      <c r="AC29" s="777"/>
      <c r="AD29" s="777"/>
      <c r="AE29" s="778"/>
      <c r="AF29" s="779">
        <v>143</v>
      </c>
      <c r="AG29" s="780"/>
      <c r="AH29" s="780"/>
      <c r="AI29" s="780"/>
      <c r="AJ29" s="781"/>
      <c r="AK29" s="848">
        <v>291</v>
      </c>
      <c r="AL29" s="849"/>
      <c r="AM29" s="849"/>
      <c r="AN29" s="849"/>
      <c r="AO29" s="849"/>
      <c r="AP29" s="849" t="s">
        <v>540</v>
      </c>
      <c r="AQ29" s="849"/>
      <c r="AR29" s="849"/>
      <c r="AS29" s="849"/>
      <c r="AT29" s="849"/>
      <c r="AU29" s="849" t="s">
        <v>540</v>
      </c>
      <c r="AV29" s="849"/>
      <c r="AW29" s="849"/>
      <c r="AX29" s="849"/>
      <c r="AY29" s="849"/>
      <c r="AZ29" s="850" t="s">
        <v>540</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11</v>
      </c>
      <c r="R30" s="777"/>
      <c r="S30" s="777"/>
      <c r="T30" s="777"/>
      <c r="U30" s="777"/>
      <c r="V30" s="777">
        <v>11</v>
      </c>
      <c r="W30" s="777"/>
      <c r="X30" s="777"/>
      <c r="Y30" s="777"/>
      <c r="Z30" s="777"/>
      <c r="AA30" s="777">
        <v>0</v>
      </c>
      <c r="AB30" s="777"/>
      <c r="AC30" s="777"/>
      <c r="AD30" s="777"/>
      <c r="AE30" s="778"/>
      <c r="AF30" s="779">
        <v>0</v>
      </c>
      <c r="AG30" s="780"/>
      <c r="AH30" s="780"/>
      <c r="AI30" s="780"/>
      <c r="AJ30" s="781"/>
      <c r="AK30" s="848">
        <v>7</v>
      </c>
      <c r="AL30" s="849"/>
      <c r="AM30" s="849"/>
      <c r="AN30" s="849"/>
      <c r="AO30" s="849"/>
      <c r="AP30" s="849" t="s">
        <v>540</v>
      </c>
      <c r="AQ30" s="849"/>
      <c r="AR30" s="849"/>
      <c r="AS30" s="849"/>
      <c r="AT30" s="849"/>
      <c r="AU30" s="849" t="s">
        <v>540</v>
      </c>
      <c r="AV30" s="849"/>
      <c r="AW30" s="849"/>
      <c r="AX30" s="849"/>
      <c r="AY30" s="849"/>
      <c r="AZ30" s="850" t="s">
        <v>540</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294</v>
      </c>
      <c r="R31" s="777"/>
      <c r="S31" s="777"/>
      <c r="T31" s="777"/>
      <c r="U31" s="777"/>
      <c r="V31" s="777">
        <v>292</v>
      </c>
      <c r="W31" s="777"/>
      <c r="X31" s="777"/>
      <c r="Y31" s="777"/>
      <c r="Z31" s="777"/>
      <c r="AA31" s="777">
        <v>2</v>
      </c>
      <c r="AB31" s="777"/>
      <c r="AC31" s="777"/>
      <c r="AD31" s="777"/>
      <c r="AE31" s="778"/>
      <c r="AF31" s="779">
        <v>2</v>
      </c>
      <c r="AG31" s="780"/>
      <c r="AH31" s="780"/>
      <c r="AI31" s="780"/>
      <c r="AJ31" s="781"/>
      <c r="AK31" s="848">
        <v>59</v>
      </c>
      <c r="AL31" s="849"/>
      <c r="AM31" s="849"/>
      <c r="AN31" s="849"/>
      <c r="AO31" s="849"/>
      <c r="AP31" s="849" t="s">
        <v>540</v>
      </c>
      <c r="AQ31" s="849"/>
      <c r="AR31" s="849"/>
      <c r="AS31" s="849"/>
      <c r="AT31" s="849"/>
      <c r="AU31" s="849" t="s">
        <v>540</v>
      </c>
      <c r="AV31" s="849"/>
      <c r="AW31" s="849"/>
      <c r="AX31" s="849"/>
      <c r="AY31" s="849"/>
      <c r="AZ31" s="850" t="s">
        <v>540</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347</v>
      </c>
      <c r="R32" s="777"/>
      <c r="S32" s="777"/>
      <c r="T32" s="777"/>
      <c r="U32" s="777"/>
      <c r="V32" s="777">
        <v>346</v>
      </c>
      <c r="W32" s="777"/>
      <c r="X32" s="777"/>
      <c r="Y32" s="777"/>
      <c r="Z32" s="777"/>
      <c r="AA32" s="777">
        <v>2</v>
      </c>
      <c r="AB32" s="777"/>
      <c r="AC32" s="777"/>
      <c r="AD32" s="777"/>
      <c r="AE32" s="778"/>
      <c r="AF32" s="779">
        <v>641</v>
      </c>
      <c r="AG32" s="780"/>
      <c r="AH32" s="780"/>
      <c r="AI32" s="780"/>
      <c r="AJ32" s="781"/>
      <c r="AK32" s="848">
        <v>3</v>
      </c>
      <c r="AL32" s="849"/>
      <c r="AM32" s="849"/>
      <c r="AN32" s="849"/>
      <c r="AO32" s="849"/>
      <c r="AP32" s="849">
        <v>2121</v>
      </c>
      <c r="AQ32" s="849"/>
      <c r="AR32" s="849"/>
      <c r="AS32" s="849"/>
      <c r="AT32" s="849"/>
      <c r="AU32" s="849">
        <v>38</v>
      </c>
      <c r="AV32" s="849"/>
      <c r="AW32" s="849"/>
      <c r="AX32" s="849"/>
      <c r="AY32" s="849"/>
      <c r="AZ32" s="850" t="s">
        <v>540</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63</v>
      </c>
      <c r="R33" s="777"/>
      <c r="S33" s="777"/>
      <c r="T33" s="777"/>
      <c r="U33" s="777"/>
      <c r="V33" s="777">
        <v>53</v>
      </c>
      <c r="W33" s="777"/>
      <c r="X33" s="777"/>
      <c r="Y33" s="777"/>
      <c r="Z33" s="777"/>
      <c r="AA33" s="777">
        <v>9</v>
      </c>
      <c r="AB33" s="777"/>
      <c r="AC33" s="777"/>
      <c r="AD33" s="777"/>
      <c r="AE33" s="778"/>
      <c r="AF33" s="779">
        <v>9</v>
      </c>
      <c r="AG33" s="780"/>
      <c r="AH33" s="780"/>
      <c r="AI33" s="780"/>
      <c r="AJ33" s="781"/>
      <c r="AK33" s="848">
        <v>1</v>
      </c>
      <c r="AL33" s="849"/>
      <c r="AM33" s="849"/>
      <c r="AN33" s="849"/>
      <c r="AO33" s="849"/>
      <c r="AP33" s="849" t="s">
        <v>540</v>
      </c>
      <c r="AQ33" s="849"/>
      <c r="AR33" s="849"/>
      <c r="AS33" s="849"/>
      <c r="AT33" s="849"/>
      <c r="AU33" s="849" t="s">
        <v>540</v>
      </c>
      <c r="AV33" s="849"/>
      <c r="AW33" s="849"/>
      <c r="AX33" s="849"/>
      <c r="AY33" s="849"/>
      <c r="AZ33" s="850" t="s">
        <v>540</v>
      </c>
      <c r="BA33" s="850"/>
      <c r="BB33" s="850"/>
      <c r="BC33" s="850"/>
      <c r="BD33" s="850"/>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384</v>
      </c>
      <c r="C34" s="774"/>
      <c r="D34" s="774"/>
      <c r="E34" s="774"/>
      <c r="F34" s="774"/>
      <c r="G34" s="774"/>
      <c r="H34" s="774"/>
      <c r="I34" s="774"/>
      <c r="J34" s="774"/>
      <c r="K34" s="774"/>
      <c r="L34" s="774"/>
      <c r="M34" s="774"/>
      <c r="N34" s="774"/>
      <c r="O34" s="774"/>
      <c r="P34" s="775"/>
      <c r="Q34" s="776">
        <v>1144</v>
      </c>
      <c r="R34" s="777"/>
      <c r="S34" s="777"/>
      <c r="T34" s="777"/>
      <c r="U34" s="777"/>
      <c r="V34" s="777">
        <v>1089</v>
      </c>
      <c r="W34" s="777"/>
      <c r="X34" s="777"/>
      <c r="Y34" s="777"/>
      <c r="Z34" s="777"/>
      <c r="AA34" s="777">
        <v>56</v>
      </c>
      <c r="AB34" s="777"/>
      <c r="AC34" s="777"/>
      <c r="AD34" s="777"/>
      <c r="AE34" s="778"/>
      <c r="AF34" s="779">
        <v>56</v>
      </c>
      <c r="AG34" s="780"/>
      <c r="AH34" s="780"/>
      <c r="AI34" s="780"/>
      <c r="AJ34" s="781"/>
      <c r="AK34" s="848">
        <v>417</v>
      </c>
      <c r="AL34" s="849"/>
      <c r="AM34" s="849"/>
      <c r="AN34" s="849"/>
      <c r="AO34" s="849"/>
      <c r="AP34" s="849">
        <v>5695</v>
      </c>
      <c r="AQ34" s="849"/>
      <c r="AR34" s="849"/>
      <c r="AS34" s="849"/>
      <c r="AT34" s="849"/>
      <c r="AU34" s="849">
        <v>5308</v>
      </c>
      <c r="AV34" s="849"/>
      <c r="AW34" s="849"/>
      <c r="AX34" s="849"/>
      <c r="AY34" s="849"/>
      <c r="AZ34" s="850" t="s">
        <v>540</v>
      </c>
      <c r="BA34" s="850"/>
      <c r="BB34" s="850"/>
      <c r="BC34" s="850"/>
      <c r="BD34" s="850"/>
      <c r="BE34" s="846" t="s">
        <v>383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385</v>
      </c>
      <c r="C35" s="774"/>
      <c r="D35" s="774"/>
      <c r="E35" s="774"/>
      <c r="F35" s="774"/>
      <c r="G35" s="774"/>
      <c r="H35" s="774"/>
      <c r="I35" s="774"/>
      <c r="J35" s="774"/>
      <c r="K35" s="774"/>
      <c r="L35" s="774"/>
      <c r="M35" s="774"/>
      <c r="N35" s="774"/>
      <c r="O35" s="774"/>
      <c r="P35" s="775"/>
      <c r="Q35" s="776">
        <v>31</v>
      </c>
      <c r="R35" s="777"/>
      <c r="S35" s="777"/>
      <c r="T35" s="777"/>
      <c r="U35" s="777"/>
      <c r="V35" s="777">
        <v>30</v>
      </c>
      <c r="W35" s="777"/>
      <c r="X35" s="777"/>
      <c r="Y35" s="777"/>
      <c r="Z35" s="777"/>
      <c r="AA35" s="777">
        <v>2</v>
      </c>
      <c r="AB35" s="777"/>
      <c r="AC35" s="777"/>
      <c r="AD35" s="777"/>
      <c r="AE35" s="778"/>
      <c r="AF35" s="779">
        <v>2</v>
      </c>
      <c r="AG35" s="780"/>
      <c r="AH35" s="780"/>
      <c r="AI35" s="780"/>
      <c r="AJ35" s="781"/>
      <c r="AK35" s="848">
        <v>18</v>
      </c>
      <c r="AL35" s="849"/>
      <c r="AM35" s="849"/>
      <c r="AN35" s="849"/>
      <c r="AO35" s="849"/>
      <c r="AP35" s="849">
        <v>87</v>
      </c>
      <c r="AQ35" s="849"/>
      <c r="AR35" s="849"/>
      <c r="AS35" s="849"/>
      <c r="AT35" s="849"/>
      <c r="AU35" s="849">
        <v>87</v>
      </c>
      <c r="AV35" s="849"/>
      <c r="AW35" s="849"/>
      <c r="AX35" s="849"/>
      <c r="AY35" s="849"/>
      <c r="AZ35" s="850" t="s">
        <v>540</v>
      </c>
      <c r="BA35" s="850"/>
      <c r="BB35" s="850"/>
      <c r="BC35" s="850"/>
      <c r="BD35" s="850"/>
      <c r="BE35" s="846" t="s">
        <v>383</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1087</v>
      </c>
      <c r="AG63" s="860"/>
      <c r="AH63" s="860"/>
      <c r="AI63" s="860"/>
      <c r="AJ63" s="861"/>
      <c r="AK63" s="862"/>
      <c r="AL63" s="857"/>
      <c r="AM63" s="857"/>
      <c r="AN63" s="857"/>
      <c r="AO63" s="857"/>
      <c r="AP63" s="860">
        <v>7903</v>
      </c>
      <c r="AQ63" s="860"/>
      <c r="AR63" s="860"/>
      <c r="AS63" s="860"/>
      <c r="AT63" s="860"/>
      <c r="AU63" s="860">
        <v>5433</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389</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390</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541</v>
      </c>
      <c r="C68" s="888"/>
      <c r="D68" s="888"/>
      <c r="E68" s="888"/>
      <c r="F68" s="888"/>
      <c r="G68" s="888"/>
      <c r="H68" s="888"/>
      <c r="I68" s="888"/>
      <c r="J68" s="888"/>
      <c r="K68" s="888"/>
      <c r="L68" s="888"/>
      <c r="M68" s="888"/>
      <c r="N68" s="888"/>
      <c r="O68" s="888"/>
      <c r="P68" s="889"/>
      <c r="Q68" s="890">
        <v>748</v>
      </c>
      <c r="R68" s="884"/>
      <c r="S68" s="884"/>
      <c r="T68" s="884"/>
      <c r="U68" s="884"/>
      <c r="V68" s="884">
        <v>643</v>
      </c>
      <c r="W68" s="884"/>
      <c r="X68" s="884"/>
      <c r="Y68" s="884"/>
      <c r="Z68" s="884"/>
      <c r="AA68" s="884">
        <v>104</v>
      </c>
      <c r="AB68" s="884"/>
      <c r="AC68" s="884"/>
      <c r="AD68" s="884"/>
      <c r="AE68" s="884"/>
      <c r="AF68" s="884">
        <v>104</v>
      </c>
      <c r="AG68" s="884"/>
      <c r="AH68" s="884"/>
      <c r="AI68" s="884"/>
      <c r="AJ68" s="884"/>
      <c r="AK68" s="884">
        <v>4</v>
      </c>
      <c r="AL68" s="884"/>
      <c r="AM68" s="884"/>
      <c r="AN68" s="884"/>
      <c r="AO68" s="884"/>
      <c r="AP68" s="884" t="s">
        <v>540</v>
      </c>
      <c r="AQ68" s="884"/>
      <c r="AR68" s="884"/>
      <c r="AS68" s="884"/>
      <c r="AT68" s="884"/>
      <c r="AU68" s="884" t="s">
        <v>540</v>
      </c>
      <c r="AV68" s="884"/>
      <c r="AW68" s="884"/>
      <c r="AX68" s="884"/>
      <c r="AY68" s="884"/>
      <c r="AZ68" s="885" t="s">
        <v>542</v>
      </c>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543</v>
      </c>
      <c r="C69" s="892"/>
      <c r="D69" s="892"/>
      <c r="E69" s="892"/>
      <c r="F69" s="892"/>
      <c r="G69" s="892"/>
      <c r="H69" s="892"/>
      <c r="I69" s="892"/>
      <c r="J69" s="892"/>
      <c r="K69" s="892"/>
      <c r="L69" s="892"/>
      <c r="M69" s="892"/>
      <c r="N69" s="892"/>
      <c r="O69" s="892"/>
      <c r="P69" s="893"/>
      <c r="Q69" s="894">
        <v>73</v>
      </c>
      <c r="R69" s="849"/>
      <c r="S69" s="849"/>
      <c r="T69" s="849"/>
      <c r="U69" s="849"/>
      <c r="V69" s="849">
        <v>71</v>
      </c>
      <c r="W69" s="849"/>
      <c r="X69" s="849"/>
      <c r="Y69" s="849"/>
      <c r="Z69" s="849"/>
      <c r="AA69" s="849">
        <v>3</v>
      </c>
      <c r="AB69" s="849"/>
      <c r="AC69" s="849"/>
      <c r="AD69" s="849"/>
      <c r="AE69" s="849"/>
      <c r="AF69" s="849">
        <v>3</v>
      </c>
      <c r="AG69" s="849"/>
      <c r="AH69" s="849"/>
      <c r="AI69" s="849"/>
      <c r="AJ69" s="849"/>
      <c r="AK69" s="849" t="s">
        <v>540</v>
      </c>
      <c r="AL69" s="849"/>
      <c r="AM69" s="849"/>
      <c r="AN69" s="849"/>
      <c r="AO69" s="849"/>
      <c r="AP69" s="849" t="s">
        <v>540</v>
      </c>
      <c r="AQ69" s="849"/>
      <c r="AR69" s="849"/>
      <c r="AS69" s="849"/>
      <c r="AT69" s="849"/>
      <c r="AU69" s="849" t="s">
        <v>540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544</v>
      </c>
      <c r="C70" s="892"/>
      <c r="D70" s="892"/>
      <c r="E70" s="892"/>
      <c r="F70" s="892"/>
      <c r="G70" s="892"/>
      <c r="H70" s="892"/>
      <c r="I70" s="892"/>
      <c r="J70" s="892"/>
      <c r="K70" s="892"/>
      <c r="L70" s="892"/>
      <c r="M70" s="892"/>
      <c r="N70" s="892"/>
      <c r="O70" s="892"/>
      <c r="P70" s="893"/>
      <c r="Q70" s="894">
        <v>9274</v>
      </c>
      <c r="R70" s="849"/>
      <c r="S70" s="849"/>
      <c r="T70" s="849"/>
      <c r="U70" s="849"/>
      <c r="V70" s="849">
        <v>9247</v>
      </c>
      <c r="W70" s="849"/>
      <c r="X70" s="849"/>
      <c r="Y70" s="849"/>
      <c r="Z70" s="849"/>
      <c r="AA70" s="849">
        <v>27</v>
      </c>
      <c r="AB70" s="849"/>
      <c r="AC70" s="849"/>
      <c r="AD70" s="849"/>
      <c r="AE70" s="849"/>
      <c r="AF70" s="849">
        <v>27</v>
      </c>
      <c r="AG70" s="849"/>
      <c r="AH70" s="849"/>
      <c r="AI70" s="849"/>
      <c r="AJ70" s="849"/>
      <c r="AK70" s="849">
        <v>1475</v>
      </c>
      <c r="AL70" s="849"/>
      <c r="AM70" s="849"/>
      <c r="AN70" s="849"/>
      <c r="AO70" s="849"/>
      <c r="AP70" s="849" t="s">
        <v>540</v>
      </c>
      <c r="AQ70" s="849"/>
      <c r="AR70" s="849"/>
      <c r="AS70" s="849"/>
      <c r="AT70" s="849"/>
      <c r="AU70" s="849" t="s">
        <v>540</v>
      </c>
      <c r="AV70" s="849"/>
      <c r="AW70" s="849"/>
      <c r="AX70" s="849"/>
      <c r="AY70" s="849"/>
      <c r="AZ70" s="895" t="s">
        <v>545</v>
      </c>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546</v>
      </c>
      <c r="C71" s="892"/>
      <c r="D71" s="892"/>
      <c r="E71" s="892"/>
      <c r="F71" s="892"/>
      <c r="G71" s="892"/>
      <c r="H71" s="892"/>
      <c r="I71" s="892"/>
      <c r="J71" s="892"/>
      <c r="K71" s="892"/>
      <c r="L71" s="892"/>
      <c r="M71" s="892"/>
      <c r="N71" s="892"/>
      <c r="O71" s="892"/>
      <c r="P71" s="893"/>
      <c r="Q71" s="894">
        <v>535</v>
      </c>
      <c r="R71" s="849"/>
      <c r="S71" s="849"/>
      <c r="T71" s="849"/>
      <c r="U71" s="849"/>
      <c r="V71" s="849">
        <v>513</v>
      </c>
      <c r="W71" s="849"/>
      <c r="X71" s="849"/>
      <c r="Y71" s="849"/>
      <c r="Z71" s="849"/>
      <c r="AA71" s="849">
        <v>22</v>
      </c>
      <c r="AB71" s="849"/>
      <c r="AC71" s="849"/>
      <c r="AD71" s="849"/>
      <c r="AE71" s="849"/>
      <c r="AF71" s="849">
        <v>22</v>
      </c>
      <c r="AG71" s="849"/>
      <c r="AH71" s="849"/>
      <c r="AI71" s="849"/>
      <c r="AJ71" s="849"/>
      <c r="AK71" s="849" t="s">
        <v>540</v>
      </c>
      <c r="AL71" s="849"/>
      <c r="AM71" s="849"/>
      <c r="AN71" s="849"/>
      <c r="AO71" s="849"/>
      <c r="AP71" s="849">
        <v>219</v>
      </c>
      <c r="AQ71" s="849"/>
      <c r="AR71" s="849"/>
      <c r="AS71" s="849"/>
      <c r="AT71" s="849"/>
      <c r="AU71" s="849">
        <v>161</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547</v>
      </c>
      <c r="C72" s="892"/>
      <c r="D72" s="892"/>
      <c r="E72" s="892"/>
      <c r="F72" s="892"/>
      <c r="G72" s="892"/>
      <c r="H72" s="892"/>
      <c r="I72" s="892"/>
      <c r="J72" s="892"/>
      <c r="K72" s="892"/>
      <c r="L72" s="892"/>
      <c r="M72" s="892"/>
      <c r="N72" s="892"/>
      <c r="O72" s="892"/>
      <c r="P72" s="893"/>
      <c r="Q72" s="894">
        <v>93</v>
      </c>
      <c r="R72" s="849"/>
      <c r="S72" s="849"/>
      <c r="T72" s="849"/>
      <c r="U72" s="849"/>
      <c r="V72" s="849">
        <v>75</v>
      </c>
      <c r="W72" s="849"/>
      <c r="X72" s="849"/>
      <c r="Y72" s="849"/>
      <c r="Z72" s="849"/>
      <c r="AA72" s="849">
        <v>18</v>
      </c>
      <c r="AB72" s="849"/>
      <c r="AC72" s="849"/>
      <c r="AD72" s="849"/>
      <c r="AE72" s="849"/>
      <c r="AF72" s="849">
        <v>18</v>
      </c>
      <c r="AG72" s="849"/>
      <c r="AH72" s="849"/>
      <c r="AI72" s="849"/>
      <c r="AJ72" s="849"/>
      <c r="AK72" s="849" t="s">
        <v>540</v>
      </c>
      <c r="AL72" s="849"/>
      <c r="AM72" s="849"/>
      <c r="AN72" s="849"/>
      <c r="AO72" s="849"/>
      <c r="AP72" s="849" t="s">
        <v>540</v>
      </c>
      <c r="AQ72" s="849"/>
      <c r="AR72" s="849"/>
      <c r="AS72" s="849"/>
      <c r="AT72" s="849"/>
      <c r="AU72" s="849" t="s">
        <v>540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548</v>
      </c>
      <c r="C73" s="892"/>
      <c r="D73" s="892"/>
      <c r="E73" s="892"/>
      <c r="F73" s="892"/>
      <c r="G73" s="892"/>
      <c r="H73" s="892"/>
      <c r="I73" s="892"/>
      <c r="J73" s="892"/>
      <c r="K73" s="892"/>
      <c r="L73" s="892"/>
      <c r="M73" s="892"/>
      <c r="N73" s="892"/>
      <c r="O73" s="892"/>
      <c r="P73" s="893"/>
      <c r="Q73" s="894">
        <v>553</v>
      </c>
      <c r="R73" s="849"/>
      <c r="S73" s="849"/>
      <c r="T73" s="849"/>
      <c r="U73" s="849"/>
      <c r="V73" s="849">
        <v>481</v>
      </c>
      <c r="W73" s="849"/>
      <c r="X73" s="849"/>
      <c r="Y73" s="849"/>
      <c r="Z73" s="849"/>
      <c r="AA73" s="849">
        <v>72</v>
      </c>
      <c r="AB73" s="849"/>
      <c r="AC73" s="849"/>
      <c r="AD73" s="849"/>
      <c r="AE73" s="849"/>
      <c r="AF73" s="849">
        <v>72</v>
      </c>
      <c r="AG73" s="849"/>
      <c r="AH73" s="849"/>
      <c r="AI73" s="849"/>
      <c r="AJ73" s="849"/>
      <c r="AK73" s="849" t="s">
        <v>540</v>
      </c>
      <c r="AL73" s="849"/>
      <c r="AM73" s="849"/>
      <c r="AN73" s="849"/>
      <c r="AO73" s="849"/>
      <c r="AP73" s="849">
        <v>57</v>
      </c>
      <c r="AQ73" s="849"/>
      <c r="AR73" s="849"/>
      <c r="AS73" s="849"/>
      <c r="AT73" s="849"/>
      <c r="AU73" s="849">
        <v>8</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549</v>
      </c>
      <c r="C74" s="892"/>
      <c r="D74" s="892"/>
      <c r="E74" s="892"/>
      <c r="F74" s="892"/>
      <c r="G74" s="892"/>
      <c r="H74" s="892"/>
      <c r="I74" s="892"/>
      <c r="J74" s="892"/>
      <c r="K74" s="892"/>
      <c r="L74" s="892"/>
      <c r="M74" s="892"/>
      <c r="N74" s="892"/>
      <c r="O74" s="892"/>
      <c r="P74" s="893"/>
      <c r="Q74" s="894">
        <v>250</v>
      </c>
      <c r="R74" s="849"/>
      <c r="S74" s="849"/>
      <c r="T74" s="849"/>
      <c r="U74" s="849"/>
      <c r="V74" s="849">
        <v>225</v>
      </c>
      <c r="W74" s="849"/>
      <c r="X74" s="849"/>
      <c r="Y74" s="849"/>
      <c r="Z74" s="849"/>
      <c r="AA74" s="849">
        <v>26</v>
      </c>
      <c r="AB74" s="849"/>
      <c r="AC74" s="849"/>
      <c r="AD74" s="849"/>
      <c r="AE74" s="849"/>
      <c r="AF74" s="849">
        <v>26</v>
      </c>
      <c r="AG74" s="849"/>
      <c r="AH74" s="849"/>
      <c r="AI74" s="849"/>
      <c r="AJ74" s="849"/>
      <c r="AK74" s="849" t="s">
        <v>540</v>
      </c>
      <c r="AL74" s="849"/>
      <c r="AM74" s="849"/>
      <c r="AN74" s="849"/>
      <c r="AO74" s="849"/>
      <c r="AP74" s="849" t="s">
        <v>540</v>
      </c>
      <c r="AQ74" s="849"/>
      <c r="AR74" s="849"/>
      <c r="AS74" s="849"/>
      <c r="AT74" s="849"/>
      <c r="AU74" s="849" t="s">
        <v>540</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550</v>
      </c>
      <c r="C75" s="892"/>
      <c r="D75" s="892"/>
      <c r="E75" s="892"/>
      <c r="F75" s="892"/>
      <c r="G75" s="892"/>
      <c r="H75" s="892"/>
      <c r="I75" s="892"/>
      <c r="J75" s="892"/>
      <c r="K75" s="892"/>
      <c r="L75" s="892"/>
      <c r="M75" s="892"/>
      <c r="N75" s="892"/>
      <c r="O75" s="892"/>
      <c r="P75" s="893"/>
      <c r="Q75" s="897">
        <v>242051</v>
      </c>
      <c r="R75" s="898"/>
      <c r="S75" s="898"/>
      <c r="T75" s="898"/>
      <c r="U75" s="848"/>
      <c r="V75" s="899">
        <v>233409</v>
      </c>
      <c r="W75" s="898"/>
      <c r="X75" s="898"/>
      <c r="Y75" s="898"/>
      <c r="Z75" s="848"/>
      <c r="AA75" s="899">
        <v>8642</v>
      </c>
      <c r="AB75" s="898"/>
      <c r="AC75" s="898"/>
      <c r="AD75" s="898"/>
      <c r="AE75" s="848"/>
      <c r="AF75" s="899">
        <v>8642</v>
      </c>
      <c r="AG75" s="898"/>
      <c r="AH75" s="898"/>
      <c r="AI75" s="898"/>
      <c r="AJ75" s="848"/>
      <c r="AK75" s="899">
        <v>287</v>
      </c>
      <c r="AL75" s="898"/>
      <c r="AM75" s="898"/>
      <c r="AN75" s="898"/>
      <c r="AO75" s="848"/>
      <c r="AP75" s="899" t="s">
        <v>540</v>
      </c>
      <c r="AQ75" s="898"/>
      <c r="AR75" s="898"/>
      <c r="AS75" s="898"/>
      <c r="AT75" s="848"/>
      <c r="AU75" s="899" t="s">
        <v>540</v>
      </c>
      <c r="AV75" s="898"/>
      <c r="AW75" s="898"/>
      <c r="AX75" s="898"/>
      <c r="AY75" s="848"/>
      <c r="AZ75" s="895" t="s">
        <v>551</v>
      </c>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391</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8914</v>
      </c>
      <c r="AG88" s="860"/>
      <c r="AH88" s="860"/>
      <c r="AI88" s="860"/>
      <c r="AJ88" s="860"/>
      <c r="AK88" s="857"/>
      <c r="AL88" s="857"/>
      <c r="AM88" s="857"/>
      <c r="AN88" s="857"/>
      <c r="AO88" s="857"/>
      <c r="AP88" s="860">
        <v>277</v>
      </c>
      <c r="AQ88" s="860"/>
      <c r="AR88" s="860"/>
      <c r="AS88" s="860"/>
      <c r="AT88" s="860"/>
      <c r="AU88" s="860">
        <v>169</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392</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399</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400</v>
      </c>
      <c r="AB109" s="913"/>
      <c r="AC109" s="913"/>
      <c r="AD109" s="913"/>
      <c r="AE109" s="914"/>
      <c r="AF109" s="912" t="s">
        <v>284</v>
      </c>
      <c r="AG109" s="913"/>
      <c r="AH109" s="913"/>
      <c r="AI109" s="913"/>
      <c r="AJ109" s="914"/>
      <c r="AK109" s="912" t="s">
        <v>283</v>
      </c>
      <c r="AL109" s="913"/>
      <c r="AM109" s="913"/>
      <c r="AN109" s="913"/>
      <c r="AO109" s="914"/>
      <c r="AP109" s="912" t="s">
        <v>401</v>
      </c>
      <c r="AQ109" s="913"/>
      <c r="AR109" s="913"/>
      <c r="AS109" s="913"/>
      <c r="AT109" s="915"/>
      <c r="AU109" s="934" t="s">
        <v>399</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400</v>
      </c>
      <c r="BR109" s="913"/>
      <c r="BS109" s="913"/>
      <c r="BT109" s="913"/>
      <c r="BU109" s="914"/>
      <c r="BV109" s="912" t="s">
        <v>284</v>
      </c>
      <c r="BW109" s="913"/>
      <c r="BX109" s="913"/>
      <c r="BY109" s="913"/>
      <c r="BZ109" s="914"/>
      <c r="CA109" s="912" t="s">
        <v>283</v>
      </c>
      <c r="CB109" s="913"/>
      <c r="CC109" s="913"/>
      <c r="CD109" s="913"/>
      <c r="CE109" s="914"/>
      <c r="CF109" s="935" t="s">
        <v>401</v>
      </c>
      <c r="CG109" s="935"/>
      <c r="CH109" s="935"/>
      <c r="CI109" s="935"/>
      <c r="CJ109" s="935"/>
      <c r="CK109" s="912" t="s">
        <v>402</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400</v>
      </c>
      <c r="DH109" s="913"/>
      <c r="DI109" s="913"/>
      <c r="DJ109" s="913"/>
      <c r="DK109" s="914"/>
      <c r="DL109" s="912" t="s">
        <v>284</v>
      </c>
      <c r="DM109" s="913"/>
      <c r="DN109" s="913"/>
      <c r="DO109" s="913"/>
      <c r="DP109" s="914"/>
      <c r="DQ109" s="912" t="s">
        <v>283</v>
      </c>
      <c r="DR109" s="913"/>
      <c r="DS109" s="913"/>
      <c r="DT109" s="913"/>
      <c r="DU109" s="914"/>
      <c r="DV109" s="912" t="s">
        <v>401</v>
      </c>
      <c r="DW109" s="913"/>
      <c r="DX109" s="913"/>
      <c r="DY109" s="913"/>
      <c r="DZ109" s="915"/>
    </row>
    <row r="110" spans="1:131" s="197" customFormat="1" ht="26.25" customHeight="1">
      <c r="A110" s="916" t="s">
        <v>403</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725795</v>
      </c>
      <c r="AB110" s="920"/>
      <c r="AC110" s="920"/>
      <c r="AD110" s="920"/>
      <c r="AE110" s="921"/>
      <c r="AF110" s="922">
        <v>617727</v>
      </c>
      <c r="AG110" s="920"/>
      <c r="AH110" s="920"/>
      <c r="AI110" s="920"/>
      <c r="AJ110" s="921"/>
      <c r="AK110" s="922">
        <v>485648</v>
      </c>
      <c r="AL110" s="920"/>
      <c r="AM110" s="920"/>
      <c r="AN110" s="920"/>
      <c r="AO110" s="921"/>
      <c r="AP110" s="923">
        <v>9</v>
      </c>
      <c r="AQ110" s="924"/>
      <c r="AR110" s="924"/>
      <c r="AS110" s="924"/>
      <c r="AT110" s="925"/>
      <c r="AU110" s="926" t="s">
        <v>61</v>
      </c>
      <c r="AV110" s="927"/>
      <c r="AW110" s="927"/>
      <c r="AX110" s="927"/>
      <c r="AY110" s="928"/>
      <c r="AZ110" s="970" t="s">
        <v>404</v>
      </c>
      <c r="BA110" s="917"/>
      <c r="BB110" s="917"/>
      <c r="BC110" s="917"/>
      <c r="BD110" s="917"/>
      <c r="BE110" s="917"/>
      <c r="BF110" s="917"/>
      <c r="BG110" s="917"/>
      <c r="BH110" s="917"/>
      <c r="BI110" s="917"/>
      <c r="BJ110" s="917"/>
      <c r="BK110" s="917"/>
      <c r="BL110" s="917"/>
      <c r="BM110" s="917"/>
      <c r="BN110" s="917"/>
      <c r="BO110" s="917"/>
      <c r="BP110" s="918"/>
      <c r="BQ110" s="956">
        <v>4713462</v>
      </c>
      <c r="BR110" s="957"/>
      <c r="BS110" s="957"/>
      <c r="BT110" s="957"/>
      <c r="BU110" s="957"/>
      <c r="BV110" s="957">
        <v>4651356</v>
      </c>
      <c r="BW110" s="957"/>
      <c r="BX110" s="957"/>
      <c r="BY110" s="957"/>
      <c r="BZ110" s="957"/>
      <c r="CA110" s="957">
        <v>4874268</v>
      </c>
      <c r="CB110" s="957"/>
      <c r="CC110" s="957"/>
      <c r="CD110" s="957"/>
      <c r="CE110" s="957"/>
      <c r="CF110" s="971">
        <v>90.2</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408</v>
      </c>
      <c r="BA111" s="980"/>
      <c r="BB111" s="980"/>
      <c r="BC111" s="980"/>
      <c r="BD111" s="980"/>
      <c r="BE111" s="980"/>
      <c r="BF111" s="980"/>
      <c r="BG111" s="980"/>
      <c r="BH111" s="980"/>
      <c r="BI111" s="980"/>
      <c r="BJ111" s="980"/>
      <c r="BK111" s="980"/>
      <c r="BL111" s="980"/>
      <c r="BM111" s="980"/>
      <c r="BN111" s="980"/>
      <c r="BO111" s="980"/>
      <c r="BP111" s="981"/>
      <c r="BQ111" s="949" t="s">
        <v>409</v>
      </c>
      <c r="BR111" s="950"/>
      <c r="BS111" s="950"/>
      <c r="BT111" s="950"/>
      <c r="BU111" s="950"/>
      <c r="BV111" s="950" t="s">
        <v>409</v>
      </c>
      <c r="BW111" s="950"/>
      <c r="BX111" s="950"/>
      <c r="BY111" s="950"/>
      <c r="BZ111" s="950"/>
      <c r="CA111" s="950" t="s">
        <v>409</v>
      </c>
      <c r="CB111" s="950"/>
      <c r="CC111" s="950"/>
      <c r="CD111" s="950"/>
      <c r="CE111" s="950"/>
      <c r="CF111" s="944" t="s">
        <v>409</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409</v>
      </c>
      <c r="DH111" s="950"/>
      <c r="DI111" s="950"/>
      <c r="DJ111" s="950"/>
      <c r="DK111" s="950"/>
      <c r="DL111" s="950" t="s">
        <v>409</v>
      </c>
      <c r="DM111" s="950"/>
      <c r="DN111" s="950"/>
      <c r="DO111" s="950"/>
      <c r="DP111" s="950"/>
      <c r="DQ111" s="950" t="s">
        <v>409</v>
      </c>
      <c r="DR111" s="950"/>
      <c r="DS111" s="950"/>
      <c r="DT111" s="950"/>
      <c r="DU111" s="950"/>
      <c r="DV111" s="951" t="s">
        <v>409</v>
      </c>
      <c r="DW111" s="951"/>
      <c r="DX111" s="951"/>
      <c r="DY111" s="951"/>
      <c r="DZ111" s="952"/>
    </row>
    <row r="112" spans="1:131" s="197" customFormat="1" ht="26.25" customHeight="1">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409</v>
      </c>
      <c r="AB112" s="989"/>
      <c r="AC112" s="989"/>
      <c r="AD112" s="989"/>
      <c r="AE112" s="990"/>
      <c r="AF112" s="991" t="s">
        <v>409</v>
      </c>
      <c r="AG112" s="989"/>
      <c r="AH112" s="989"/>
      <c r="AI112" s="989"/>
      <c r="AJ112" s="990"/>
      <c r="AK112" s="991" t="s">
        <v>409</v>
      </c>
      <c r="AL112" s="989"/>
      <c r="AM112" s="989"/>
      <c r="AN112" s="989"/>
      <c r="AO112" s="990"/>
      <c r="AP112" s="992" t="s">
        <v>409</v>
      </c>
      <c r="AQ112" s="993"/>
      <c r="AR112" s="993"/>
      <c r="AS112" s="993"/>
      <c r="AT112" s="994"/>
      <c r="AU112" s="929"/>
      <c r="AV112" s="930"/>
      <c r="AW112" s="930"/>
      <c r="AX112" s="930"/>
      <c r="AY112" s="931"/>
      <c r="AZ112" s="979" t="s">
        <v>413</v>
      </c>
      <c r="BA112" s="980"/>
      <c r="BB112" s="980"/>
      <c r="BC112" s="980"/>
      <c r="BD112" s="980"/>
      <c r="BE112" s="980"/>
      <c r="BF112" s="980"/>
      <c r="BG112" s="980"/>
      <c r="BH112" s="980"/>
      <c r="BI112" s="980"/>
      <c r="BJ112" s="980"/>
      <c r="BK112" s="980"/>
      <c r="BL112" s="980"/>
      <c r="BM112" s="980"/>
      <c r="BN112" s="980"/>
      <c r="BO112" s="980"/>
      <c r="BP112" s="981"/>
      <c r="BQ112" s="949">
        <v>5101480</v>
      </c>
      <c r="BR112" s="950"/>
      <c r="BS112" s="950"/>
      <c r="BT112" s="950"/>
      <c r="BU112" s="950"/>
      <c r="BV112" s="950">
        <v>5272530</v>
      </c>
      <c r="BW112" s="950"/>
      <c r="BX112" s="950"/>
      <c r="BY112" s="950"/>
      <c r="BZ112" s="950"/>
      <c r="CA112" s="950">
        <v>5433331</v>
      </c>
      <c r="CB112" s="950"/>
      <c r="CC112" s="950"/>
      <c r="CD112" s="950"/>
      <c r="CE112" s="950"/>
      <c r="CF112" s="944">
        <v>100.6</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409</v>
      </c>
      <c r="DH112" s="950"/>
      <c r="DI112" s="950"/>
      <c r="DJ112" s="950"/>
      <c r="DK112" s="950"/>
      <c r="DL112" s="950" t="s">
        <v>409</v>
      </c>
      <c r="DM112" s="950"/>
      <c r="DN112" s="950"/>
      <c r="DO112" s="950"/>
      <c r="DP112" s="950"/>
      <c r="DQ112" s="950" t="s">
        <v>409</v>
      </c>
      <c r="DR112" s="950"/>
      <c r="DS112" s="950"/>
      <c r="DT112" s="950"/>
      <c r="DU112" s="950"/>
      <c r="DV112" s="951" t="s">
        <v>409</v>
      </c>
      <c r="DW112" s="951"/>
      <c r="DX112" s="951"/>
      <c r="DY112" s="951"/>
      <c r="DZ112" s="952"/>
    </row>
    <row r="113" spans="1:130" s="197" customFormat="1" ht="26.25" customHeight="1">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338596</v>
      </c>
      <c r="AB113" s="964"/>
      <c r="AC113" s="964"/>
      <c r="AD113" s="964"/>
      <c r="AE113" s="965"/>
      <c r="AF113" s="966">
        <v>347083</v>
      </c>
      <c r="AG113" s="964"/>
      <c r="AH113" s="964"/>
      <c r="AI113" s="964"/>
      <c r="AJ113" s="965"/>
      <c r="AK113" s="966">
        <v>363441</v>
      </c>
      <c r="AL113" s="964"/>
      <c r="AM113" s="964"/>
      <c r="AN113" s="964"/>
      <c r="AO113" s="965"/>
      <c r="AP113" s="967">
        <v>6.7</v>
      </c>
      <c r="AQ113" s="968"/>
      <c r="AR113" s="968"/>
      <c r="AS113" s="968"/>
      <c r="AT113" s="969"/>
      <c r="AU113" s="929"/>
      <c r="AV113" s="930"/>
      <c r="AW113" s="930"/>
      <c r="AX113" s="930"/>
      <c r="AY113" s="931"/>
      <c r="AZ113" s="979" t="s">
        <v>416</v>
      </c>
      <c r="BA113" s="980"/>
      <c r="BB113" s="980"/>
      <c r="BC113" s="980"/>
      <c r="BD113" s="980"/>
      <c r="BE113" s="980"/>
      <c r="BF113" s="980"/>
      <c r="BG113" s="980"/>
      <c r="BH113" s="980"/>
      <c r="BI113" s="980"/>
      <c r="BJ113" s="980"/>
      <c r="BK113" s="980"/>
      <c r="BL113" s="980"/>
      <c r="BM113" s="980"/>
      <c r="BN113" s="980"/>
      <c r="BO113" s="980"/>
      <c r="BP113" s="981"/>
      <c r="BQ113" s="949">
        <v>97289</v>
      </c>
      <c r="BR113" s="950"/>
      <c r="BS113" s="950"/>
      <c r="BT113" s="950"/>
      <c r="BU113" s="950"/>
      <c r="BV113" s="950">
        <v>207436</v>
      </c>
      <c r="BW113" s="950"/>
      <c r="BX113" s="950"/>
      <c r="BY113" s="950"/>
      <c r="BZ113" s="950"/>
      <c r="CA113" s="950">
        <v>168557</v>
      </c>
      <c r="CB113" s="950"/>
      <c r="CC113" s="950"/>
      <c r="CD113" s="950"/>
      <c r="CE113" s="950"/>
      <c r="CF113" s="944">
        <v>3.1</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409</v>
      </c>
      <c r="DH113" s="989"/>
      <c r="DI113" s="989"/>
      <c r="DJ113" s="989"/>
      <c r="DK113" s="990"/>
      <c r="DL113" s="991" t="s">
        <v>409</v>
      </c>
      <c r="DM113" s="989"/>
      <c r="DN113" s="989"/>
      <c r="DO113" s="989"/>
      <c r="DP113" s="990"/>
      <c r="DQ113" s="991" t="s">
        <v>409</v>
      </c>
      <c r="DR113" s="989"/>
      <c r="DS113" s="989"/>
      <c r="DT113" s="989"/>
      <c r="DU113" s="990"/>
      <c r="DV113" s="992" t="s">
        <v>409</v>
      </c>
      <c r="DW113" s="993"/>
      <c r="DX113" s="993"/>
      <c r="DY113" s="993"/>
      <c r="DZ113" s="994"/>
    </row>
    <row r="114" spans="1:130" s="197" customFormat="1" ht="26.25" customHeight="1">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72051</v>
      </c>
      <c r="AB114" s="989"/>
      <c r="AC114" s="989"/>
      <c r="AD114" s="989"/>
      <c r="AE114" s="990"/>
      <c r="AF114" s="991">
        <v>60167</v>
      </c>
      <c r="AG114" s="989"/>
      <c r="AH114" s="989"/>
      <c r="AI114" s="989"/>
      <c r="AJ114" s="990"/>
      <c r="AK114" s="991">
        <v>39293</v>
      </c>
      <c r="AL114" s="989"/>
      <c r="AM114" s="989"/>
      <c r="AN114" s="989"/>
      <c r="AO114" s="990"/>
      <c r="AP114" s="992">
        <v>0.7</v>
      </c>
      <c r="AQ114" s="993"/>
      <c r="AR114" s="993"/>
      <c r="AS114" s="993"/>
      <c r="AT114" s="994"/>
      <c r="AU114" s="929"/>
      <c r="AV114" s="930"/>
      <c r="AW114" s="930"/>
      <c r="AX114" s="930"/>
      <c r="AY114" s="931"/>
      <c r="AZ114" s="979" t="s">
        <v>419</v>
      </c>
      <c r="BA114" s="980"/>
      <c r="BB114" s="980"/>
      <c r="BC114" s="980"/>
      <c r="BD114" s="980"/>
      <c r="BE114" s="980"/>
      <c r="BF114" s="980"/>
      <c r="BG114" s="980"/>
      <c r="BH114" s="980"/>
      <c r="BI114" s="980"/>
      <c r="BJ114" s="980"/>
      <c r="BK114" s="980"/>
      <c r="BL114" s="980"/>
      <c r="BM114" s="980"/>
      <c r="BN114" s="980"/>
      <c r="BO114" s="980"/>
      <c r="BP114" s="981"/>
      <c r="BQ114" s="949">
        <v>1289327</v>
      </c>
      <c r="BR114" s="950"/>
      <c r="BS114" s="950"/>
      <c r="BT114" s="950"/>
      <c r="BU114" s="950"/>
      <c r="BV114" s="950">
        <v>1172140</v>
      </c>
      <c r="BW114" s="950"/>
      <c r="BX114" s="950"/>
      <c r="BY114" s="950"/>
      <c r="BZ114" s="950"/>
      <c r="CA114" s="950">
        <v>1075638</v>
      </c>
      <c r="CB114" s="950"/>
      <c r="CC114" s="950"/>
      <c r="CD114" s="950"/>
      <c r="CE114" s="950"/>
      <c r="CF114" s="944">
        <v>19.899999999999999</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409</v>
      </c>
      <c r="DH114" s="989"/>
      <c r="DI114" s="989"/>
      <c r="DJ114" s="989"/>
      <c r="DK114" s="990"/>
      <c r="DL114" s="991" t="s">
        <v>409</v>
      </c>
      <c r="DM114" s="989"/>
      <c r="DN114" s="989"/>
      <c r="DO114" s="989"/>
      <c r="DP114" s="990"/>
      <c r="DQ114" s="991" t="s">
        <v>409</v>
      </c>
      <c r="DR114" s="989"/>
      <c r="DS114" s="989"/>
      <c r="DT114" s="989"/>
      <c r="DU114" s="990"/>
      <c r="DV114" s="992" t="s">
        <v>409</v>
      </c>
      <c r="DW114" s="993"/>
      <c r="DX114" s="993"/>
      <c r="DY114" s="993"/>
      <c r="DZ114" s="994"/>
    </row>
    <row r="115" spans="1:130" s="197" customFormat="1" ht="26.25" customHeight="1">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409</v>
      </c>
      <c r="AB115" s="964"/>
      <c r="AC115" s="964"/>
      <c r="AD115" s="964"/>
      <c r="AE115" s="965"/>
      <c r="AF115" s="966" t="s">
        <v>409</v>
      </c>
      <c r="AG115" s="964"/>
      <c r="AH115" s="964"/>
      <c r="AI115" s="964"/>
      <c r="AJ115" s="965"/>
      <c r="AK115" s="966" t="s">
        <v>409</v>
      </c>
      <c r="AL115" s="964"/>
      <c r="AM115" s="964"/>
      <c r="AN115" s="964"/>
      <c r="AO115" s="965"/>
      <c r="AP115" s="967" t="s">
        <v>409</v>
      </c>
      <c r="AQ115" s="968"/>
      <c r="AR115" s="968"/>
      <c r="AS115" s="968"/>
      <c r="AT115" s="969"/>
      <c r="AU115" s="929"/>
      <c r="AV115" s="930"/>
      <c r="AW115" s="930"/>
      <c r="AX115" s="930"/>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409</v>
      </c>
      <c r="BR115" s="950"/>
      <c r="BS115" s="950"/>
      <c r="BT115" s="950"/>
      <c r="BU115" s="950"/>
      <c r="BV115" s="950" t="s">
        <v>409</v>
      </c>
      <c r="BW115" s="950"/>
      <c r="BX115" s="950"/>
      <c r="BY115" s="950"/>
      <c r="BZ115" s="950"/>
      <c r="CA115" s="950" t="s">
        <v>409</v>
      </c>
      <c r="CB115" s="950"/>
      <c r="CC115" s="950"/>
      <c r="CD115" s="950"/>
      <c r="CE115" s="950"/>
      <c r="CF115" s="944" t="s">
        <v>409</v>
      </c>
      <c r="CG115" s="945"/>
      <c r="CH115" s="945"/>
      <c r="CI115" s="945"/>
      <c r="CJ115" s="945"/>
      <c r="CK115" s="975"/>
      <c r="CL115" s="976"/>
      <c r="CM115" s="979" t="s">
        <v>423</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409</v>
      </c>
      <c r="DH115" s="989"/>
      <c r="DI115" s="989"/>
      <c r="DJ115" s="989"/>
      <c r="DK115" s="990"/>
      <c r="DL115" s="991" t="s">
        <v>409</v>
      </c>
      <c r="DM115" s="989"/>
      <c r="DN115" s="989"/>
      <c r="DO115" s="989"/>
      <c r="DP115" s="990"/>
      <c r="DQ115" s="991" t="s">
        <v>409</v>
      </c>
      <c r="DR115" s="989"/>
      <c r="DS115" s="989"/>
      <c r="DT115" s="989"/>
      <c r="DU115" s="990"/>
      <c r="DV115" s="992" t="s">
        <v>409</v>
      </c>
      <c r="DW115" s="993"/>
      <c r="DX115" s="993"/>
      <c r="DY115" s="993"/>
      <c r="DZ115" s="994"/>
    </row>
    <row r="116" spans="1:130" s="197" customFormat="1" ht="26.25" customHeight="1">
      <c r="A116" s="986"/>
      <c r="B116" s="987"/>
      <c r="C116" s="1001" t="s">
        <v>424</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409</v>
      </c>
      <c r="AB116" s="989"/>
      <c r="AC116" s="989"/>
      <c r="AD116" s="989"/>
      <c r="AE116" s="990"/>
      <c r="AF116" s="991" t="s">
        <v>409</v>
      </c>
      <c r="AG116" s="989"/>
      <c r="AH116" s="989"/>
      <c r="AI116" s="989"/>
      <c r="AJ116" s="990"/>
      <c r="AK116" s="991" t="s">
        <v>409</v>
      </c>
      <c r="AL116" s="989"/>
      <c r="AM116" s="989"/>
      <c r="AN116" s="989"/>
      <c r="AO116" s="990"/>
      <c r="AP116" s="992" t="s">
        <v>409</v>
      </c>
      <c r="AQ116" s="993"/>
      <c r="AR116" s="993"/>
      <c r="AS116" s="993"/>
      <c r="AT116" s="994"/>
      <c r="AU116" s="929"/>
      <c r="AV116" s="930"/>
      <c r="AW116" s="930"/>
      <c r="AX116" s="930"/>
      <c r="AY116" s="931"/>
      <c r="AZ116" s="979" t="s">
        <v>425</v>
      </c>
      <c r="BA116" s="980"/>
      <c r="BB116" s="980"/>
      <c r="BC116" s="980"/>
      <c r="BD116" s="980"/>
      <c r="BE116" s="980"/>
      <c r="BF116" s="980"/>
      <c r="BG116" s="980"/>
      <c r="BH116" s="980"/>
      <c r="BI116" s="980"/>
      <c r="BJ116" s="980"/>
      <c r="BK116" s="980"/>
      <c r="BL116" s="980"/>
      <c r="BM116" s="980"/>
      <c r="BN116" s="980"/>
      <c r="BO116" s="980"/>
      <c r="BP116" s="981"/>
      <c r="BQ116" s="949" t="s">
        <v>409</v>
      </c>
      <c r="BR116" s="950"/>
      <c r="BS116" s="950"/>
      <c r="BT116" s="950"/>
      <c r="BU116" s="950"/>
      <c r="BV116" s="950" t="s">
        <v>409</v>
      </c>
      <c r="BW116" s="950"/>
      <c r="BX116" s="950"/>
      <c r="BY116" s="950"/>
      <c r="BZ116" s="950"/>
      <c r="CA116" s="950" t="s">
        <v>409</v>
      </c>
      <c r="CB116" s="950"/>
      <c r="CC116" s="950"/>
      <c r="CD116" s="950"/>
      <c r="CE116" s="950"/>
      <c r="CF116" s="944" t="s">
        <v>409</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409</v>
      </c>
      <c r="DH116" s="989"/>
      <c r="DI116" s="989"/>
      <c r="DJ116" s="989"/>
      <c r="DK116" s="990"/>
      <c r="DL116" s="991" t="s">
        <v>409</v>
      </c>
      <c r="DM116" s="989"/>
      <c r="DN116" s="989"/>
      <c r="DO116" s="989"/>
      <c r="DP116" s="990"/>
      <c r="DQ116" s="991" t="s">
        <v>409</v>
      </c>
      <c r="DR116" s="989"/>
      <c r="DS116" s="989"/>
      <c r="DT116" s="989"/>
      <c r="DU116" s="990"/>
      <c r="DV116" s="992" t="s">
        <v>409</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427</v>
      </c>
      <c r="Z117" s="914"/>
      <c r="AA117" s="1026">
        <v>1136442</v>
      </c>
      <c r="AB117" s="996"/>
      <c r="AC117" s="996"/>
      <c r="AD117" s="996"/>
      <c r="AE117" s="997"/>
      <c r="AF117" s="995">
        <v>1024977</v>
      </c>
      <c r="AG117" s="996"/>
      <c r="AH117" s="996"/>
      <c r="AI117" s="996"/>
      <c r="AJ117" s="997"/>
      <c r="AK117" s="995">
        <v>888382</v>
      </c>
      <c r="AL117" s="996"/>
      <c r="AM117" s="996"/>
      <c r="AN117" s="996"/>
      <c r="AO117" s="997"/>
      <c r="AP117" s="998"/>
      <c r="AQ117" s="999"/>
      <c r="AR117" s="999"/>
      <c r="AS117" s="999"/>
      <c r="AT117" s="1000"/>
      <c r="AU117" s="929"/>
      <c r="AV117" s="930"/>
      <c r="AW117" s="930"/>
      <c r="AX117" s="930"/>
      <c r="AY117" s="931"/>
      <c r="AZ117" s="1025" t="s">
        <v>428</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402</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400</v>
      </c>
      <c r="AB118" s="913"/>
      <c r="AC118" s="913"/>
      <c r="AD118" s="913"/>
      <c r="AE118" s="914"/>
      <c r="AF118" s="912" t="s">
        <v>284</v>
      </c>
      <c r="AG118" s="913"/>
      <c r="AH118" s="913"/>
      <c r="AI118" s="913"/>
      <c r="AJ118" s="914"/>
      <c r="AK118" s="912" t="s">
        <v>283</v>
      </c>
      <c r="AL118" s="913"/>
      <c r="AM118" s="913"/>
      <c r="AN118" s="913"/>
      <c r="AO118" s="914"/>
      <c r="AP118" s="1020" t="s">
        <v>401</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430</v>
      </c>
      <c r="BP118" s="1024"/>
      <c r="BQ118" s="1015">
        <v>11201558</v>
      </c>
      <c r="BR118" s="1016"/>
      <c r="BS118" s="1016"/>
      <c r="BT118" s="1016"/>
      <c r="BU118" s="1016"/>
      <c r="BV118" s="1016">
        <v>11303462</v>
      </c>
      <c r="BW118" s="1016"/>
      <c r="BX118" s="1016"/>
      <c r="BY118" s="1016"/>
      <c r="BZ118" s="1016"/>
      <c r="CA118" s="1016">
        <v>11551794</v>
      </c>
      <c r="CB118" s="1016"/>
      <c r="CC118" s="1016"/>
      <c r="CD118" s="1016"/>
      <c r="CE118" s="1016"/>
      <c r="CF118" s="1017"/>
      <c r="CG118" s="1018"/>
      <c r="CH118" s="1018"/>
      <c r="CI118" s="1018"/>
      <c r="CJ118" s="1019"/>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432</v>
      </c>
      <c r="AV119" s="1008"/>
      <c r="AW119" s="1008"/>
      <c r="AX119" s="1008"/>
      <c r="AY119" s="1009"/>
      <c r="AZ119" s="970" t="s">
        <v>433</v>
      </c>
      <c r="BA119" s="917"/>
      <c r="BB119" s="917"/>
      <c r="BC119" s="917"/>
      <c r="BD119" s="917"/>
      <c r="BE119" s="917"/>
      <c r="BF119" s="917"/>
      <c r="BG119" s="917"/>
      <c r="BH119" s="917"/>
      <c r="BI119" s="917"/>
      <c r="BJ119" s="917"/>
      <c r="BK119" s="917"/>
      <c r="BL119" s="917"/>
      <c r="BM119" s="917"/>
      <c r="BN119" s="917"/>
      <c r="BO119" s="917"/>
      <c r="BP119" s="918"/>
      <c r="BQ119" s="956">
        <v>2792667</v>
      </c>
      <c r="BR119" s="957"/>
      <c r="BS119" s="957"/>
      <c r="BT119" s="957"/>
      <c r="BU119" s="957"/>
      <c r="BV119" s="957">
        <v>2955765</v>
      </c>
      <c r="BW119" s="957"/>
      <c r="BX119" s="957"/>
      <c r="BY119" s="957"/>
      <c r="BZ119" s="957"/>
      <c r="CA119" s="957">
        <v>2837621</v>
      </c>
      <c r="CB119" s="957"/>
      <c r="CC119" s="957"/>
      <c r="CD119" s="957"/>
      <c r="CE119" s="957"/>
      <c r="CF119" s="971">
        <v>52.5</v>
      </c>
      <c r="CG119" s="972"/>
      <c r="CH119" s="972"/>
      <c r="CI119" s="972"/>
      <c r="CJ119" s="972"/>
      <c r="CK119" s="977"/>
      <c r="CL119" s="978"/>
      <c r="CM119" s="1034" t="s">
        <v>434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c r="A120" s="1005"/>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435</v>
      </c>
      <c r="BA120" s="980"/>
      <c r="BB120" s="980"/>
      <c r="BC120" s="980"/>
      <c r="BD120" s="980"/>
      <c r="BE120" s="980"/>
      <c r="BF120" s="980"/>
      <c r="BG120" s="980"/>
      <c r="BH120" s="980"/>
      <c r="BI120" s="980"/>
      <c r="BJ120" s="980"/>
      <c r="BK120" s="980"/>
      <c r="BL120" s="980"/>
      <c r="BM120" s="980"/>
      <c r="BN120" s="980"/>
      <c r="BO120" s="980"/>
      <c r="BP120" s="981"/>
      <c r="BQ120" s="949">
        <v>25307</v>
      </c>
      <c r="BR120" s="950"/>
      <c r="BS120" s="950"/>
      <c r="BT120" s="950"/>
      <c r="BU120" s="950"/>
      <c r="BV120" s="950">
        <v>17964</v>
      </c>
      <c r="BW120" s="950"/>
      <c r="BX120" s="950"/>
      <c r="BY120" s="950"/>
      <c r="BZ120" s="950"/>
      <c r="CA120" s="950">
        <v>10168</v>
      </c>
      <c r="CB120" s="950"/>
      <c r="CC120" s="950"/>
      <c r="CD120" s="950"/>
      <c r="CE120" s="950"/>
      <c r="CF120" s="944">
        <v>0.2</v>
      </c>
      <c r="CG120" s="945"/>
      <c r="CH120" s="945"/>
      <c r="CI120" s="945"/>
      <c r="CJ120" s="945"/>
      <c r="CK120" s="1043" t="s">
        <v>436</v>
      </c>
      <c r="CL120" s="1044"/>
      <c r="CM120" s="1044"/>
      <c r="CN120" s="1044"/>
      <c r="CO120" s="1045"/>
      <c r="CP120" s="1051" t="s">
        <v>384</v>
      </c>
      <c r="CQ120" s="1052"/>
      <c r="CR120" s="1052"/>
      <c r="CS120" s="1052"/>
      <c r="CT120" s="1052"/>
      <c r="CU120" s="1052"/>
      <c r="CV120" s="1052"/>
      <c r="CW120" s="1052"/>
      <c r="CX120" s="1052"/>
      <c r="CY120" s="1052"/>
      <c r="CZ120" s="1052"/>
      <c r="DA120" s="1052"/>
      <c r="DB120" s="1052"/>
      <c r="DC120" s="1052"/>
      <c r="DD120" s="1052"/>
      <c r="DE120" s="1052"/>
      <c r="DF120" s="1053"/>
      <c r="DG120" s="956">
        <v>4984001</v>
      </c>
      <c r="DH120" s="957"/>
      <c r="DI120" s="957"/>
      <c r="DJ120" s="957"/>
      <c r="DK120" s="957"/>
      <c r="DL120" s="957">
        <v>5149468</v>
      </c>
      <c r="DM120" s="957"/>
      <c r="DN120" s="957"/>
      <c r="DO120" s="957"/>
      <c r="DP120" s="957"/>
      <c r="DQ120" s="957">
        <v>5308097</v>
      </c>
      <c r="DR120" s="957"/>
      <c r="DS120" s="957"/>
      <c r="DT120" s="957"/>
      <c r="DU120" s="957"/>
      <c r="DV120" s="958">
        <v>98.3</v>
      </c>
      <c r="DW120" s="958"/>
      <c r="DX120" s="958"/>
      <c r="DY120" s="958"/>
      <c r="DZ120" s="959"/>
    </row>
    <row r="121" spans="1:130" s="197" customFormat="1" ht="26.25" customHeight="1">
      <c r="A121" s="1005"/>
      <c r="B121" s="976"/>
      <c r="C121" s="1040" t="s">
        <v>437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438</v>
      </c>
      <c r="BA121" s="1001"/>
      <c r="BB121" s="1001"/>
      <c r="BC121" s="1001"/>
      <c r="BD121" s="1001"/>
      <c r="BE121" s="1001"/>
      <c r="BF121" s="1001"/>
      <c r="BG121" s="1001"/>
      <c r="BH121" s="1001"/>
      <c r="BI121" s="1001"/>
      <c r="BJ121" s="1001"/>
      <c r="BK121" s="1001"/>
      <c r="BL121" s="1001"/>
      <c r="BM121" s="1001"/>
      <c r="BN121" s="1001"/>
      <c r="BO121" s="1001"/>
      <c r="BP121" s="1002"/>
      <c r="BQ121" s="1015">
        <v>8227219</v>
      </c>
      <c r="BR121" s="1016"/>
      <c r="BS121" s="1016"/>
      <c r="BT121" s="1016"/>
      <c r="BU121" s="1016"/>
      <c r="BV121" s="1016">
        <v>8140666</v>
      </c>
      <c r="BW121" s="1016"/>
      <c r="BX121" s="1016"/>
      <c r="BY121" s="1016"/>
      <c r="BZ121" s="1016"/>
      <c r="CA121" s="1016">
        <v>7949223</v>
      </c>
      <c r="CB121" s="1016"/>
      <c r="CC121" s="1016"/>
      <c r="CD121" s="1016"/>
      <c r="CE121" s="1016"/>
      <c r="CF121" s="1054">
        <v>147.19999999999999</v>
      </c>
      <c r="CG121" s="1055"/>
      <c r="CH121" s="1055"/>
      <c r="CI121" s="1055"/>
      <c r="CJ121" s="1055"/>
      <c r="CK121" s="1046"/>
      <c r="CL121" s="1047"/>
      <c r="CM121" s="1047"/>
      <c r="CN121" s="1047"/>
      <c r="CO121" s="1048"/>
      <c r="CP121" s="1037" t="s">
        <v>385</v>
      </c>
      <c r="CQ121" s="1038"/>
      <c r="CR121" s="1038"/>
      <c r="CS121" s="1038"/>
      <c r="CT121" s="1038"/>
      <c r="CU121" s="1038"/>
      <c r="CV121" s="1038"/>
      <c r="CW121" s="1038"/>
      <c r="CX121" s="1038"/>
      <c r="CY121" s="1038"/>
      <c r="CZ121" s="1038"/>
      <c r="DA121" s="1038"/>
      <c r="DB121" s="1038"/>
      <c r="DC121" s="1038"/>
      <c r="DD121" s="1038"/>
      <c r="DE121" s="1038"/>
      <c r="DF121" s="1039"/>
      <c r="DG121" s="949">
        <v>98523</v>
      </c>
      <c r="DH121" s="950"/>
      <c r="DI121" s="950"/>
      <c r="DJ121" s="950"/>
      <c r="DK121" s="950"/>
      <c r="DL121" s="950">
        <v>92845</v>
      </c>
      <c r="DM121" s="950"/>
      <c r="DN121" s="950"/>
      <c r="DO121" s="950"/>
      <c r="DP121" s="950"/>
      <c r="DQ121" s="950">
        <v>87062</v>
      </c>
      <c r="DR121" s="950"/>
      <c r="DS121" s="950"/>
      <c r="DT121" s="950"/>
      <c r="DU121" s="950"/>
      <c r="DV121" s="951">
        <v>1.6</v>
      </c>
      <c r="DW121" s="951"/>
      <c r="DX121" s="951"/>
      <c r="DY121" s="951"/>
      <c r="DZ121" s="952"/>
    </row>
    <row r="122" spans="1:130" s="197" customFormat="1" ht="26.25" customHeight="1">
      <c r="A122" s="1005"/>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439</v>
      </c>
      <c r="BP122" s="1024"/>
      <c r="BQ122" s="1064">
        <v>11045193</v>
      </c>
      <c r="BR122" s="1065"/>
      <c r="BS122" s="1065"/>
      <c r="BT122" s="1065"/>
      <c r="BU122" s="1065"/>
      <c r="BV122" s="1065">
        <v>11114395</v>
      </c>
      <c r="BW122" s="1065"/>
      <c r="BX122" s="1065"/>
      <c r="BY122" s="1065"/>
      <c r="BZ122" s="1065"/>
      <c r="CA122" s="1065">
        <v>10797012</v>
      </c>
      <c r="CB122" s="1065"/>
      <c r="CC122" s="1065"/>
      <c r="CD122" s="1065"/>
      <c r="CE122" s="1065"/>
      <c r="CF122" s="1017"/>
      <c r="CG122" s="1018"/>
      <c r="CH122" s="1018"/>
      <c r="CI122" s="1018"/>
      <c r="CJ122" s="1019"/>
      <c r="CK122" s="1046"/>
      <c r="CL122" s="1047"/>
      <c r="CM122" s="1047"/>
      <c r="CN122" s="1047"/>
      <c r="CO122" s="1048"/>
      <c r="CP122" s="1037" t="s">
        <v>440</v>
      </c>
      <c r="CQ122" s="1038"/>
      <c r="CR122" s="1038"/>
      <c r="CS122" s="1038"/>
      <c r="CT122" s="1038"/>
      <c r="CU122" s="1038"/>
      <c r="CV122" s="1038"/>
      <c r="CW122" s="1038"/>
      <c r="CX122" s="1038"/>
      <c r="CY122" s="1038"/>
      <c r="CZ122" s="1038"/>
      <c r="DA122" s="1038"/>
      <c r="DB122" s="1038"/>
      <c r="DC122" s="1038"/>
      <c r="DD122" s="1038"/>
      <c r="DE122" s="1038"/>
      <c r="DF122" s="1039"/>
      <c r="DG122" s="949">
        <v>18956</v>
      </c>
      <c r="DH122" s="950"/>
      <c r="DI122" s="950"/>
      <c r="DJ122" s="950"/>
      <c r="DK122" s="950"/>
      <c r="DL122" s="950">
        <v>30217</v>
      </c>
      <c r="DM122" s="950"/>
      <c r="DN122" s="950"/>
      <c r="DO122" s="950"/>
      <c r="DP122" s="950"/>
      <c r="DQ122" s="950">
        <v>38172</v>
      </c>
      <c r="DR122" s="950"/>
      <c r="DS122" s="950"/>
      <c r="DT122" s="950"/>
      <c r="DU122" s="950"/>
      <c r="DV122" s="951">
        <v>0.7</v>
      </c>
      <c r="DW122" s="951"/>
      <c r="DX122" s="951"/>
      <c r="DY122" s="951"/>
      <c r="DZ122" s="952"/>
    </row>
    <row r="123" spans="1:130" s="197" customFormat="1" ht="26.25" customHeight="1" thickBot="1">
      <c r="A123" s="1005"/>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441</v>
      </c>
      <c r="AB123" s="989"/>
      <c r="AC123" s="989"/>
      <c r="AD123" s="989"/>
      <c r="AE123" s="990"/>
      <c r="AF123" s="991" t="s">
        <v>441</v>
      </c>
      <c r="AG123" s="989"/>
      <c r="AH123" s="989"/>
      <c r="AI123" s="989"/>
      <c r="AJ123" s="990"/>
      <c r="AK123" s="991" t="s">
        <v>441</v>
      </c>
      <c r="AL123" s="989"/>
      <c r="AM123" s="989"/>
      <c r="AN123" s="989"/>
      <c r="AO123" s="990"/>
      <c r="AP123" s="992" t="s">
        <v>441</v>
      </c>
      <c r="AQ123" s="993"/>
      <c r="AR123" s="993"/>
      <c r="AS123" s="993"/>
      <c r="AT123" s="994"/>
      <c r="AU123" s="1061" t="s">
        <v>442</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2.9</v>
      </c>
      <c r="BR123" s="1057"/>
      <c r="BS123" s="1057"/>
      <c r="BT123" s="1057"/>
      <c r="BU123" s="1057"/>
      <c r="BV123" s="1057">
        <v>3.6</v>
      </c>
      <c r="BW123" s="1057"/>
      <c r="BX123" s="1057"/>
      <c r="BY123" s="1057"/>
      <c r="BZ123" s="1057"/>
      <c r="CA123" s="1057">
        <v>13.9</v>
      </c>
      <c r="CB123" s="1057"/>
      <c r="CC123" s="1057"/>
      <c r="CD123" s="1057"/>
      <c r="CE123" s="1057"/>
      <c r="CF123" s="1058"/>
      <c r="CG123" s="1059"/>
      <c r="CH123" s="1059"/>
      <c r="CI123" s="1059"/>
      <c r="CJ123" s="1060"/>
      <c r="CK123" s="1046"/>
      <c r="CL123" s="1047"/>
      <c r="CM123" s="1047"/>
      <c r="CN123" s="1047"/>
      <c r="CO123" s="1048"/>
      <c r="CP123" s="1037" t="s">
        <v>443</v>
      </c>
      <c r="CQ123" s="1038"/>
      <c r="CR123" s="1038"/>
      <c r="CS123" s="1038"/>
      <c r="CT123" s="1038"/>
      <c r="CU123" s="1038"/>
      <c r="CV123" s="1038"/>
      <c r="CW123" s="1038"/>
      <c r="CX123" s="1038"/>
      <c r="CY123" s="1038"/>
      <c r="CZ123" s="1038"/>
      <c r="DA123" s="1038"/>
      <c r="DB123" s="1038"/>
      <c r="DC123" s="1038"/>
      <c r="DD123" s="1038"/>
      <c r="DE123" s="1038"/>
      <c r="DF123" s="1039"/>
      <c r="DG123" s="988" t="s">
        <v>441</v>
      </c>
      <c r="DH123" s="989"/>
      <c r="DI123" s="989"/>
      <c r="DJ123" s="989"/>
      <c r="DK123" s="990"/>
      <c r="DL123" s="991" t="s">
        <v>441</v>
      </c>
      <c r="DM123" s="989"/>
      <c r="DN123" s="989"/>
      <c r="DO123" s="989"/>
      <c r="DP123" s="990"/>
      <c r="DQ123" s="991" t="s">
        <v>441</v>
      </c>
      <c r="DR123" s="989"/>
      <c r="DS123" s="989"/>
      <c r="DT123" s="989"/>
      <c r="DU123" s="990"/>
      <c r="DV123" s="992" t="s">
        <v>441</v>
      </c>
      <c r="DW123" s="993"/>
      <c r="DX123" s="993"/>
      <c r="DY123" s="993"/>
      <c r="DZ123" s="994"/>
    </row>
    <row r="124" spans="1:130" s="197" customFormat="1" ht="26.25" customHeight="1">
      <c r="A124" s="1005"/>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441</v>
      </c>
      <c r="AB124" s="989"/>
      <c r="AC124" s="989"/>
      <c r="AD124" s="989"/>
      <c r="AE124" s="990"/>
      <c r="AF124" s="991" t="s">
        <v>441</v>
      </c>
      <c r="AG124" s="989"/>
      <c r="AH124" s="989"/>
      <c r="AI124" s="989"/>
      <c r="AJ124" s="990"/>
      <c r="AK124" s="991" t="s">
        <v>441</v>
      </c>
      <c r="AL124" s="989"/>
      <c r="AM124" s="989"/>
      <c r="AN124" s="989"/>
      <c r="AO124" s="990"/>
      <c r="AP124" s="992" t="s">
        <v>441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444</v>
      </c>
      <c r="CQ124" s="1038"/>
      <c r="CR124" s="1038"/>
      <c r="CS124" s="1038"/>
      <c r="CT124" s="1038"/>
      <c r="CU124" s="1038"/>
      <c r="CV124" s="1038"/>
      <c r="CW124" s="1038"/>
      <c r="CX124" s="1038"/>
      <c r="CY124" s="1038"/>
      <c r="CZ124" s="1038"/>
      <c r="DA124" s="1038"/>
      <c r="DB124" s="1038"/>
      <c r="DC124" s="1038"/>
      <c r="DD124" s="1038"/>
      <c r="DE124" s="1038"/>
      <c r="DF124" s="1039"/>
      <c r="DG124" s="1027" t="s">
        <v>441</v>
      </c>
      <c r="DH124" s="1028"/>
      <c r="DI124" s="1028"/>
      <c r="DJ124" s="1028"/>
      <c r="DK124" s="1029"/>
      <c r="DL124" s="1030" t="s">
        <v>441</v>
      </c>
      <c r="DM124" s="1028"/>
      <c r="DN124" s="1028"/>
      <c r="DO124" s="1028"/>
      <c r="DP124" s="1029"/>
      <c r="DQ124" s="1030" t="s">
        <v>441</v>
      </c>
      <c r="DR124" s="1028"/>
      <c r="DS124" s="1028"/>
      <c r="DT124" s="1028"/>
      <c r="DU124" s="1029"/>
      <c r="DV124" s="1031" t="s">
        <v>441</v>
      </c>
      <c r="DW124" s="1032"/>
      <c r="DX124" s="1032"/>
      <c r="DY124" s="1032"/>
      <c r="DZ124" s="1033"/>
    </row>
    <row r="125" spans="1:130" s="197" customFormat="1" ht="26.25" customHeight="1" thickBot="1">
      <c r="A125" s="1005"/>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441</v>
      </c>
      <c r="AB125" s="989"/>
      <c r="AC125" s="989"/>
      <c r="AD125" s="989"/>
      <c r="AE125" s="990"/>
      <c r="AF125" s="991" t="s">
        <v>441</v>
      </c>
      <c r="AG125" s="989"/>
      <c r="AH125" s="989"/>
      <c r="AI125" s="989"/>
      <c r="AJ125" s="990"/>
      <c r="AK125" s="991" t="s">
        <v>441</v>
      </c>
      <c r="AL125" s="989"/>
      <c r="AM125" s="989"/>
      <c r="AN125" s="989"/>
      <c r="AO125" s="990"/>
      <c r="AP125" s="992" t="s">
        <v>441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445</v>
      </c>
      <c r="CL125" s="1044"/>
      <c r="CM125" s="1044"/>
      <c r="CN125" s="1044"/>
      <c r="CO125" s="1045"/>
      <c r="CP125" s="970" t="s">
        <v>446</v>
      </c>
      <c r="CQ125" s="917"/>
      <c r="CR125" s="917"/>
      <c r="CS125" s="917"/>
      <c r="CT125" s="917"/>
      <c r="CU125" s="917"/>
      <c r="CV125" s="917"/>
      <c r="CW125" s="917"/>
      <c r="CX125" s="917"/>
      <c r="CY125" s="917"/>
      <c r="CZ125" s="917"/>
      <c r="DA125" s="917"/>
      <c r="DB125" s="917"/>
      <c r="DC125" s="917"/>
      <c r="DD125" s="917"/>
      <c r="DE125" s="917"/>
      <c r="DF125" s="918"/>
      <c r="DG125" s="956" t="s">
        <v>441</v>
      </c>
      <c r="DH125" s="957"/>
      <c r="DI125" s="957"/>
      <c r="DJ125" s="957"/>
      <c r="DK125" s="957"/>
      <c r="DL125" s="957" t="s">
        <v>441</v>
      </c>
      <c r="DM125" s="957"/>
      <c r="DN125" s="957"/>
      <c r="DO125" s="957"/>
      <c r="DP125" s="957"/>
      <c r="DQ125" s="957" t="s">
        <v>441</v>
      </c>
      <c r="DR125" s="957"/>
      <c r="DS125" s="957"/>
      <c r="DT125" s="957"/>
      <c r="DU125" s="957"/>
      <c r="DV125" s="958" t="s">
        <v>441</v>
      </c>
      <c r="DW125" s="958"/>
      <c r="DX125" s="958"/>
      <c r="DY125" s="958"/>
      <c r="DZ125" s="959"/>
    </row>
    <row r="126" spans="1:130" s="197" customFormat="1" ht="26.25" customHeight="1">
      <c r="A126" s="1005"/>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441</v>
      </c>
      <c r="AB126" s="989"/>
      <c r="AC126" s="989"/>
      <c r="AD126" s="989"/>
      <c r="AE126" s="990"/>
      <c r="AF126" s="991" t="s">
        <v>441</v>
      </c>
      <c r="AG126" s="989"/>
      <c r="AH126" s="989"/>
      <c r="AI126" s="989"/>
      <c r="AJ126" s="990"/>
      <c r="AK126" s="991" t="s">
        <v>441</v>
      </c>
      <c r="AL126" s="989"/>
      <c r="AM126" s="989"/>
      <c r="AN126" s="989"/>
      <c r="AO126" s="990"/>
      <c r="AP126" s="992" t="s">
        <v>441</v>
      </c>
      <c r="AQ126" s="993"/>
      <c r="AR126" s="993"/>
      <c r="AS126" s="993"/>
      <c r="AT126" s="994"/>
      <c r="AU126" s="233"/>
      <c r="AV126" s="233"/>
      <c r="AW126" s="233"/>
      <c r="AX126" s="1066" t="s">
        <v>447</v>
      </c>
      <c r="AY126" s="1067"/>
      <c r="AZ126" s="1067"/>
      <c r="BA126" s="1067"/>
      <c r="BB126" s="1067"/>
      <c r="BC126" s="1067"/>
      <c r="BD126" s="1067"/>
      <c r="BE126" s="1068"/>
      <c r="BF126" s="1082" t="s">
        <v>448</v>
      </c>
      <c r="BG126" s="1067"/>
      <c r="BH126" s="1067"/>
      <c r="BI126" s="1067"/>
      <c r="BJ126" s="1067"/>
      <c r="BK126" s="1067"/>
      <c r="BL126" s="1068"/>
      <c r="BM126" s="1082" t="s">
        <v>449</v>
      </c>
      <c r="BN126" s="1067"/>
      <c r="BO126" s="1067"/>
      <c r="BP126" s="1067"/>
      <c r="BQ126" s="1067"/>
      <c r="BR126" s="1067"/>
      <c r="BS126" s="1068"/>
      <c r="BT126" s="1082" t="s">
        <v>450</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451</v>
      </c>
      <c r="CQ126" s="980"/>
      <c r="CR126" s="980"/>
      <c r="CS126" s="980"/>
      <c r="CT126" s="980"/>
      <c r="CU126" s="980"/>
      <c r="CV126" s="980"/>
      <c r="CW126" s="980"/>
      <c r="CX126" s="980"/>
      <c r="CY126" s="980"/>
      <c r="CZ126" s="980"/>
      <c r="DA126" s="980"/>
      <c r="DB126" s="980"/>
      <c r="DC126" s="980"/>
      <c r="DD126" s="980"/>
      <c r="DE126" s="980"/>
      <c r="DF126" s="981"/>
      <c r="DG126" s="949" t="s">
        <v>441</v>
      </c>
      <c r="DH126" s="950"/>
      <c r="DI126" s="950"/>
      <c r="DJ126" s="950"/>
      <c r="DK126" s="950"/>
      <c r="DL126" s="950" t="s">
        <v>441</v>
      </c>
      <c r="DM126" s="950"/>
      <c r="DN126" s="950"/>
      <c r="DO126" s="950"/>
      <c r="DP126" s="950"/>
      <c r="DQ126" s="950" t="s">
        <v>441</v>
      </c>
      <c r="DR126" s="950"/>
      <c r="DS126" s="950"/>
      <c r="DT126" s="950"/>
      <c r="DU126" s="950"/>
      <c r="DV126" s="951" t="s">
        <v>441</v>
      </c>
      <c r="DW126" s="951"/>
      <c r="DX126" s="951"/>
      <c r="DY126" s="951"/>
      <c r="DZ126" s="952"/>
    </row>
    <row r="127" spans="1:130" s="197" customFormat="1" ht="26.25" customHeight="1" thickBot="1">
      <c r="A127" s="1006"/>
      <c r="B127" s="978"/>
      <c r="C127" s="1034" t="s">
        <v>452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441</v>
      </c>
      <c r="AB127" s="989"/>
      <c r="AC127" s="989"/>
      <c r="AD127" s="989"/>
      <c r="AE127" s="990"/>
      <c r="AF127" s="991" t="s">
        <v>441</v>
      </c>
      <c r="AG127" s="989"/>
      <c r="AH127" s="989"/>
      <c r="AI127" s="989"/>
      <c r="AJ127" s="990"/>
      <c r="AK127" s="991" t="s">
        <v>441</v>
      </c>
      <c r="AL127" s="989"/>
      <c r="AM127" s="989"/>
      <c r="AN127" s="989"/>
      <c r="AO127" s="990"/>
      <c r="AP127" s="992" t="s">
        <v>441</v>
      </c>
      <c r="AQ127" s="993"/>
      <c r="AR127" s="993"/>
      <c r="AS127" s="993"/>
      <c r="AT127" s="994"/>
      <c r="AU127" s="233"/>
      <c r="AV127" s="233"/>
      <c r="AW127" s="233"/>
      <c r="AX127" s="916" t="s">
        <v>453</v>
      </c>
      <c r="AY127" s="917"/>
      <c r="AZ127" s="917"/>
      <c r="BA127" s="917"/>
      <c r="BB127" s="917"/>
      <c r="BC127" s="917"/>
      <c r="BD127" s="917"/>
      <c r="BE127" s="918"/>
      <c r="BF127" s="1071" t="s">
        <v>441</v>
      </c>
      <c r="BG127" s="1072"/>
      <c r="BH127" s="1072"/>
      <c r="BI127" s="1072"/>
      <c r="BJ127" s="1072"/>
      <c r="BK127" s="1072"/>
      <c r="BL127" s="1081"/>
      <c r="BM127" s="1071">
        <v>14.41</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454</v>
      </c>
      <c r="CQ127" s="1075"/>
      <c r="CR127" s="1075"/>
      <c r="CS127" s="1075"/>
      <c r="CT127" s="1075"/>
      <c r="CU127" s="1075"/>
      <c r="CV127" s="1075"/>
      <c r="CW127" s="1075"/>
      <c r="CX127" s="1075"/>
      <c r="CY127" s="1075"/>
      <c r="CZ127" s="1075"/>
      <c r="DA127" s="1075"/>
      <c r="DB127" s="1075"/>
      <c r="DC127" s="1075"/>
      <c r="DD127" s="1075"/>
      <c r="DE127" s="1075"/>
      <c r="DF127" s="1076"/>
      <c r="DG127" s="1077" t="s">
        <v>455</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c r="A128" s="1101" t="s">
        <v>456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457</v>
      </c>
      <c r="X128" s="1103"/>
      <c r="Y128" s="1103"/>
      <c r="Z128" s="1104"/>
      <c r="AA128" s="1119">
        <v>10189</v>
      </c>
      <c r="AB128" s="1120"/>
      <c r="AC128" s="1120"/>
      <c r="AD128" s="1120"/>
      <c r="AE128" s="1121"/>
      <c r="AF128" s="1122">
        <v>8366</v>
      </c>
      <c r="AG128" s="1120"/>
      <c r="AH128" s="1120"/>
      <c r="AI128" s="1120"/>
      <c r="AJ128" s="1121"/>
      <c r="AK128" s="1122">
        <v>8366</v>
      </c>
      <c r="AL128" s="1120"/>
      <c r="AM128" s="1120"/>
      <c r="AN128" s="1120"/>
      <c r="AO128" s="1121"/>
      <c r="AP128" s="1123"/>
      <c r="AQ128" s="1124"/>
      <c r="AR128" s="1124"/>
      <c r="AS128" s="1124"/>
      <c r="AT128" s="1125"/>
      <c r="AU128" s="235"/>
      <c r="AV128" s="235"/>
      <c r="AW128" s="235"/>
      <c r="AX128" s="1084" t="s">
        <v>458</v>
      </c>
      <c r="AY128" s="980"/>
      <c r="AZ128" s="980"/>
      <c r="BA128" s="980"/>
      <c r="BB128" s="980"/>
      <c r="BC128" s="980"/>
      <c r="BD128" s="980"/>
      <c r="BE128" s="981"/>
      <c r="BF128" s="1096" t="s">
        <v>459</v>
      </c>
      <c r="BG128" s="1097"/>
      <c r="BH128" s="1097"/>
      <c r="BI128" s="1097"/>
      <c r="BJ128" s="1097"/>
      <c r="BK128" s="1097"/>
      <c r="BL128" s="1098"/>
      <c r="BM128" s="1096">
        <v>19.41</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460</v>
      </c>
      <c r="X129" s="1091"/>
      <c r="Y129" s="1091"/>
      <c r="Z129" s="1092"/>
      <c r="AA129" s="988">
        <v>6019700</v>
      </c>
      <c r="AB129" s="989"/>
      <c r="AC129" s="989"/>
      <c r="AD129" s="989"/>
      <c r="AE129" s="990"/>
      <c r="AF129" s="991">
        <v>5949617</v>
      </c>
      <c r="AG129" s="989"/>
      <c r="AH129" s="989"/>
      <c r="AI129" s="989"/>
      <c r="AJ129" s="990"/>
      <c r="AK129" s="991">
        <v>6071573</v>
      </c>
      <c r="AL129" s="989"/>
      <c r="AM129" s="989"/>
      <c r="AN129" s="989"/>
      <c r="AO129" s="990"/>
      <c r="AP129" s="1093"/>
      <c r="AQ129" s="1094"/>
      <c r="AR129" s="1094"/>
      <c r="AS129" s="1094"/>
      <c r="AT129" s="1095"/>
      <c r="AU129" s="235"/>
      <c r="AV129" s="235"/>
      <c r="AW129" s="235"/>
      <c r="AX129" s="1084" t="s">
        <v>461</v>
      </c>
      <c r="AY129" s="980"/>
      <c r="AZ129" s="980"/>
      <c r="BA129" s="980"/>
      <c r="BB129" s="980"/>
      <c r="BC129" s="980"/>
      <c r="BD129" s="980"/>
      <c r="BE129" s="981"/>
      <c r="BF129" s="1085">
        <v>5.8</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463</v>
      </c>
      <c r="X130" s="1091"/>
      <c r="Y130" s="1091"/>
      <c r="Z130" s="1092"/>
      <c r="AA130" s="988">
        <v>693598</v>
      </c>
      <c r="AB130" s="989"/>
      <c r="AC130" s="989"/>
      <c r="AD130" s="989"/>
      <c r="AE130" s="990"/>
      <c r="AF130" s="991">
        <v>727647</v>
      </c>
      <c r="AG130" s="989"/>
      <c r="AH130" s="989"/>
      <c r="AI130" s="989"/>
      <c r="AJ130" s="990"/>
      <c r="AK130" s="991">
        <v>669624</v>
      </c>
      <c r="AL130" s="989"/>
      <c r="AM130" s="989"/>
      <c r="AN130" s="989"/>
      <c r="AO130" s="990"/>
      <c r="AP130" s="1093"/>
      <c r="AQ130" s="1094"/>
      <c r="AR130" s="1094"/>
      <c r="AS130" s="1094"/>
      <c r="AT130" s="1095"/>
      <c r="AU130" s="235"/>
      <c r="AV130" s="235"/>
      <c r="AW130" s="235"/>
      <c r="AX130" s="1143" t="s">
        <v>464</v>
      </c>
      <c r="AY130" s="1075"/>
      <c r="AZ130" s="1075"/>
      <c r="BA130" s="1075"/>
      <c r="BB130" s="1075"/>
      <c r="BC130" s="1075"/>
      <c r="BD130" s="1075"/>
      <c r="BE130" s="1076"/>
      <c r="BF130" s="1105">
        <v>13.9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465</v>
      </c>
      <c r="X131" s="1114"/>
      <c r="Y131" s="1114"/>
      <c r="Z131" s="1115"/>
      <c r="AA131" s="1027">
        <v>5326102</v>
      </c>
      <c r="AB131" s="1028"/>
      <c r="AC131" s="1028"/>
      <c r="AD131" s="1028"/>
      <c r="AE131" s="1029"/>
      <c r="AF131" s="1030">
        <v>5221970</v>
      </c>
      <c r="AG131" s="1028"/>
      <c r="AH131" s="1028"/>
      <c r="AI131" s="1028"/>
      <c r="AJ131" s="1029"/>
      <c r="AK131" s="1030">
        <v>5401949</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467</v>
      </c>
      <c r="W132" s="1131"/>
      <c r="X132" s="1131"/>
      <c r="Y132" s="1131"/>
      <c r="Z132" s="1132"/>
      <c r="AA132" s="1133">
        <v>8.1232954230000001</v>
      </c>
      <c r="AB132" s="1134"/>
      <c r="AC132" s="1134"/>
      <c r="AD132" s="1134"/>
      <c r="AE132" s="1135"/>
      <c r="AF132" s="1136">
        <v>5.5336204540000002</v>
      </c>
      <c r="AG132" s="1134"/>
      <c r="AH132" s="1134"/>
      <c r="AI132" s="1134"/>
      <c r="AJ132" s="1135"/>
      <c r="AK132" s="1136">
        <v>3.8947424349999999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468</v>
      </c>
      <c r="W133" s="1138"/>
      <c r="X133" s="1138"/>
      <c r="Y133" s="1138"/>
      <c r="Z133" s="1139"/>
      <c r="AA133" s="1140">
        <v>9.9</v>
      </c>
      <c r="AB133" s="1141"/>
      <c r="AC133" s="1141"/>
      <c r="AD133" s="1141"/>
      <c r="AE133" s="1142"/>
      <c r="AF133" s="1140">
        <v>7.6</v>
      </c>
      <c r="AG133" s="1141"/>
      <c r="AH133" s="1141"/>
      <c r="AI133" s="1141"/>
      <c r="AJ133" s="1142"/>
      <c r="AK133" s="1140">
        <v>5.8</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47" t="s">
        <v>471</v>
      </c>
      <c r="L7" s="254"/>
      <c r="M7" s="255" t="s">
        <v>472</v>
      </c>
      <c r="N7" s="256"/>
    </row>
    <row r="8" spans="1:16">
      <c r="A8" s="248"/>
      <c r="B8" s="244"/>
      <c r="C8" s="244"/>
      <c r="D8" s="244"/>
      <c r="E8" s="244"/>
      <c r="F8" s="244"/>
      <c r="G8" s="257"/>
      <c r="H8" s="258"/>
      <c r="I8" s="258"/>
      <c r="J8" s="259"/>
      <c r="K8" s="1148"/>
      <c r="L8" s="260" t="s">
        <v>473</v>
      </c>
      <c r="M8" s="261" t="s">
        <v>474</v>
      </c>
      <c r="N8" s="262" t="s">
        <v>475</v>
      </c>
    </row>
    <row r="9" spans="1:16">
      <c r="A9" s="248"/>
      <c r="B9" s="244"/>
      <c r="C9" s="244"/>
      <c r="D9" s="244"/>
      <c r="E9" s="244"/>
      <c r="F9" s="244"/>
      <c r="G9" s="1149" t="s">
        <v>476</v>
      </c>
      <c r="H9" s="1150"/>
      <c r="I9" s="1150"/>
      <c r="J9" s="1151"/>
      <c r="K9" s="263">
        <v>1419077</v>
      </c>
      <c r="L9" s="264">
        <v>50548</v>
      </c>
      <c r="M9" s="265">
        <v>64158</v>
      </c>
      <c r="N9" s="266">
        <v>-21.2</v>
      </c>
    </row>
    <row r="10" spans="1:16">
      <c r="A10" s="248"/>
      <c r="B10" s="244"/>
      <c r="C10" s="244"/>
      <c r="D10" s="244"/>
      <c r="E10" s="244"/>
      <c r="F10" s="244"/>
      <c r="G10" s="1149" t="s">
        <v>477</v>
      </c>
      <c r="H10" s="1150"/>
      <c r="I10" s="1150"/>
      <c r="J10" s="1151"/>
      <c r="K10" s="267">
        <v>252980</v>
      </c>
      <c r="L10" s="268">
        <v>9011</v>
      </c>
      <c r="M10" s="269">
        <v>6725</v>
      </c>
      <c r="N10" s="270">
        <v>34</v>
      </c>
    </row>
    <row r="11" spans="1:16" ht="13.5" customHeight="1">
      <c r="A11" s="248"/>
      <c r="B11" s="244"/>
      <c r="C11" s="244"/>
      <c r="D11" s="244"/>
      <c r="E11" s="244"/>
      <c r="F11" s="244"/>
      <c r="G11" s="1149" t="s">
        <v>478</v>
      </c>
      <c r="H11" s="1150"/>
      <c r="I11" s="1150"/>
      <c r="J11" s="1151"/>
      <c r="K11" s="267">
        <v>314611</v>
      </c>
      <c r="L11" s="268">
        <v>11206</v>
      </c>
      <c r="M11" s="269">
        <v>8931</v>
      </c>
      <c r="N11" s="270">
        <v>25.5</v>
      </c>
    </row>
    <row r="12" spans="1:16" ht="13.5" customHeight="1">
      <c r="A12" s="248"/>
      <c r="B12" s="244"/>
      <c r="C12" s="244"/>
      <c r="D12" s="244"/>
      <c r="E12" s="244"/>
      <c r="F12" s="244"/>
      <c r="G12" s="1149" t="s">
        <v>479</v>
      </c>
      <c r="H12" s="1150"/>
      <c r="I12" s="1150"/>
      <c r="J12" s="1151"/>
      <c r="K12" s="267" t="s">
        <v>480</v>
      </c>
      <c r="L12" s="268" t="s">
        <v>480</v>
      </c>
      <c r="M12" s="269">
        <v>335</v>
      </c>
      <c r="N12" s="270" t="s">
        <v>480</v>
      </c>
    </row>
    <row r="13" spans="1:16" ht="13.5" customHeight="1">
      <c r="A13" s="248"/>
      <c r="B13" s="244"/>
      <c r="C13" s="244"/>
      <c r="D13" s="244"/>
      <c r="E13" s="244"/>
      <c r="F13" s="244"/>
      <c r="G13" s="1149" t="s">
        <v>481</v>
      </c>
      <c r="H13" s="1150"/>
      <c r="I13" s="1150"/>
      <c r="J13" s="1151"/>
      <c r="K13" s="267" t="s">
        <v>480</v>
      </c>
      <c r="L13" s="268" t="s">
        <v>480</v>
      </c>
      <c r="M13" s="269">
        <v>14</v>
      </c>
      <c r="N13" s="270" t="s">
        <v>480</v>
      </c>
    </row>
    <row r="14" spans="1:16" ht="13.5" customHeight="1">
      <c r="A14" s="248"/>
      <c r="B14" s="244"/>
      <c r="C14" s="244"/>
      <c r="D14" s="244"/>
      <c r="E14" s="244"/>
      <c r="F14" s="244"/>
      <c r="G14" s="1149" t="s">
        <v>482</v>
      </c>
      <c r="H14" s="1150"/>
      <c r="I14" s="1150"/>
      <c r="J14" s="1151"/>
      <c r="K14" s="267">
        <v>45748</v>
      </c>
      <c r="L14" s="268">
        <v>1630</v>
      </c>
      <c r="M14" s="269">
        <v>2685</v>
      </c>
      <c r="N14" s="270">
        <v>-39.299999999999997</v>
      </c>
    </row>
    <row r="15" spans="1:16" ht="13.5" customHeight="1">
      <c r="A15" s="248"/>
      <c r="B15" s="244"/>
      <c r="C15" s="244"/>
      <c r="D15" s="244"/>
      <c r="E15" s="244"/>
      <c r="F15" s="244"/>
      <c r="G15" s="1149" t="s">
        <v>483</v>
      </c>
      <c r="H15" s="1150"/>
      <c r="I15" s="1150"/>
      <c r="J15" s="1151"/>
      <c r="K15" s="267">
        <v>27632</v>
      </c>
      <c r="L15" s="268">
        <v>984</v>
      </c>
      <c r="M15" s="269">
        <v>1293</v>
      </c>
      <c r="N15" s="270">
        <v>-23.9</v>
      </c>
    </row>
    <row r="16" spans="1:16">
      <c r="A16" s="248"/>
      <c r="B16" s="244"/>
      <c r="C16" s="244"/>
      <c r="D16" s="244"/>
      <c r="E16" s="244"/>
      <c r="F16" s="244"/>
      <c r="G16" s="1152" t="s">
        <v>484</v>
      </c>
      <c r="H16" s="1153"/>
      <c r="I16" s="1153"/>
      <c r="J16" s="1154"/>
      <c r="K16" s="268">
        <v>-108679</v>
      </c>
      <c r="L16" s="268">
        <v>-3871</v>
      </c>
      <c r="M16" s="269">
        <v>-6126</v>
      </c>
      <c r="N16" s="270">
        <v>-36.799999999999997</v>
      </c>
    </row>
    <row r="17" spans="1:16">
      <c r="A17" s="248"/>
      <c r="B17" s="244"/>
      <c r="C17" s="244"/>
      <c r="D17" s="244"/>
      <c r="E17" s="244"/>
      <c r="F17" s="244"/>
      <c r="G17" s="1152" t="s">
        <v>167</v>
      </c>
      <c r="H17" s="1153"/>
      <c r="I17" s="1153"/>
      <c r="J17" s="1154"/>
      <c r="K17" s="268">
        <v>1951369</v>
      </c>
      <c r="L17" s="268">
        <v>69508</v>
      </c>
      <c r="M17" s="269">
        <v>78014</v>
      </c>
      <c r="N17" s="270">
        <v>-10.9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44" t="s">
        <v>489</v>
      </c>
      <c r="H21" s="1145"/>
      <c r="I21" s="1145"/>
      <c r="J21" s="1146"/>
      <c r="K21" s="280">
        <v>6.38</v>
      </c>
      <c r="L21" s="281">
        <v>7.49</v>
      </c>
      <c r="M21" s="282">
        <v>-1.1100000000000001</v>
      </c>
      <c r="N21" s="249"/>
      <c r="O21" s="283"/>
      <c r="P21" s="279"/>
    </row>
    <row r="22" spans="1:16" s="284" customFormat="1">
      <c r="A22" s="279"/>
      <c r="B22" s="249"/>
      <c r="C22" s="249"/>
      <c r="D22" s="249"/>
      <c r="E22" s="249"/>
      <c r="F22" s="249"/>
      <c r="G22" s="1144" t="s">
        <v>490</v>
      </c>
      <c r="H22" s="1145"/>
      <c r="I22" s="1145"/>
      <c r="J22" s="1146"/>
      <c r="K22" s="285">
        <v>97.6</v>
      </c>
      <c r="L22" s="286">
        <v>97.3</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47" t="s">
        <v>471</v>
      </c>
      <c r="L30" s="254"/>
      <c r="M30" s="255" t="s">
        <v>472</v>
      </c>
      <c r="N30" s="256"/>
    </row>
    <row r="31" spans="1:16">
      <c r="A31" s="248"/>
      <c r="B31" s="244"/>
      <c r="C31" s="244"/>
      <c r="D31" s="244"/>
      <c r="E31" s="244"/>
      <c r="F31" s="244"/>
      <c r="G31" s="257"/>
      <c r="H31" s="258"/>
      <c r="I31" s="258"/>
      <c r="J31" s="259"/>
      <c r="K31" s="1148"/>
      <c r="L31" s="260" t="s">
        <v>473</v>
      </c>
      <c r="M31" s="261" t="s">
        <v>474</v>
      </c>
      <c r="N31" s="262" t="s">
        <v>475</v>
      </c>
    </row>
    <row r="32" spans="1:16" ht="27" customHeight="1">
      <c r="A32" s="248"/>
      <c r="B32" s="244"/>
      <c r="C32" s="244"/>
      <c r="D32" s="244"/>
      <c r="E32" s="244"/>
      <c r="F32" s="244"/>
      <c r="G32" s="1160" t="s">
        <v>494</v>
      </c>
      <c r="H32" s="1161"/>
      <c r="I32" s="1161"/>
      <c r="J32" s="1162"/>
      <c r="K32" s="294">
        <v>485648</v>
      </c>
      <c r="L32" s="294">
        <v>17299</v>
      </c>
      <c r="M32" s="295">
        <v>34910</v>
      </c>
      <c r="N32" s="296">
        <v>-50.4</v>
      </c>
    </row>
    <row r="33" spans="1:16" ht="13.5" customHeight="1">
      <c r="A33" s="248"/>
      <c r="B33" s="244"/>
      <c r="C33" s="244"/>
      <c r="D33" s="244"/>
      <c r="E33" s="244"/>
      <c r="F33" s="244"/>
      <c r="G33" s="1160" t="s">
        <v>495</v>
      </c>
      <c r="H33" s="1161"/>
      <c r="I33" s="1161"/>
      <c r="J33" s="1162"/>
      <c r="K33" s="294" t="s">
        <v>480</v>
      </c>
      <c r="L33" s="294" t="s">
        <v>480</v>
      </c>
      <c r="M33" s="295" t="s">
        <v>480</v>
      </c>
      <c r="N33" s="296" t="s">
        <v>480</v>
      </c>
    </row>
    <row r="34" spans="1:16" ht="27" customHeight="1">
      <c r="A34" s="248"/>
      <c r="B34" s="244"/>
      <c r="C34" s="244"/>
      <c r="D34" s="244"/>
      <c r="E34" s="244"/>
      <c r="F34" s="244"/>
      <c r="G34" s="1160" t="s">
        <v>496</v>
      </c>
      <c r="H34" s="1161"/>
      <c r="I34" s="1161"/>
      <c r="J34" s="1162"/>
      <c r="K34" s="294" t="s">
        <v>480</v>
      </c>
      <c r="L34" s="294" t="s">
        <v>480</v>
      </c>
      <c r="M34" s="295" t="s">
        <v>480</v>
      </c>
      <c r="N34" s="296" t="s">
        <v>480</v>
      </c>
    </row>
    <row r="35" spans="1:16" ht="27" customHeight="1">
      <c r="A35" s="248"/>
      <c r="B35" s="244"/>
      <c r="C35" s="244"/>
      <c r="D35" s="244"/>
      <c r="E35" s="244"/>
      <c r="F35" s="244"/>
      <c r="G35" s="1160" t="s">
        <v>497</v>
      </c>
      <c r="H35" s="1161"/>
      <c r="I35" s="1161"/>
      <c r="J35" s="1162"/>
      <c r="K35" s="294">
        <v>363441</v>
      </c>
      <c r="L35" s="294">
        <v>12946</v>
      </c>
      <c r="M35" s="295">
        <v>14021</v>
      </c>
      <c r="N35" s="296">
        <v>-7.7</v>
      </c>
    </row>
    <row r="36" spans="1:16" ht="27" customHeight="1">
      <c r="A36" s="248"/>
      <c r="B36" s="244"/>
      <c r="C36" s="244"/>
      <c r="D36" s="244"/>
      <c r="E36" s="244"/>
      <c r="F36" s="244"/>
      <c r="G36" s="1160" t="s">
        <v>498</v>
      </c>
      <c r="H36" s="1161"/>
      <c r="I36" s="1161"/>
      <c r="J36" s="1162"/>
      <c r="K36" s="294">
        <v>39293</v>
      </c>
      <c r="L36" s="294">
        <v>1400</v>
      </c>
      <c r="M36" s="295">
        <v>2867</v>
      </c>
      <c r="N36" s="296">
        <v>-51.2</v>
      </c>
    </row>
    <row r="37" spans="1:16" ht="13.5" customHeight="1">
      <c r="A37" s="248"/>
      <c r="B37" s="244"/>
      <c r="C37" s="244"/>
      <c r="D37" s="244"/>
      <c r="E37" s="244"/>
      <c r="F37" s="244"/>
      <c r="G37" s="1160" t="s">
        <v>499</v>
      </c>
      <c r="H37" s="1161"/>
      <c r="I37" s="1161"/>
      <c r="J37" s="1162"/>
      <c r="K37" s="294" t="s">
        <v>480</v>
      </c>
      <c r="L37" s="294" t="s">
        <v>480</v>
      </c>
      <c r="M37" s="295">
        <v>917</v>
      </c>
      <c r="N37" s="296" t="s">
        <v>480</v>
      </c>
    </row>
    <row r="38" spans="1:16" ht="27" customHeight="1">
      <c r="A38" s="248"/>
      <c r="B38" s="244"/>
      <c r="C38" s="244"/>
      <c r="D38" s="244"/>
      <c r="E38" s="244"/>
      <c r="F38" s="244"/>
      <c r="G38" s="1163" t="s">
        <v>500</v>
      </c>
      <c r="H38" s="1164"/>
      <c r="I38" s="1164"/>
      <c r="J38" s="1165"/>
      <c r="K38" s="297" t="s">
        <v>480</v>
      </c>
      <c r="L38" s="297" t="s">
        <v>480</v>
      </c>
      <c r="M38" s="298">
        <v>2</v>
      </c>
      <c r="N38" s="299" t="s">
        <v>480</v>
      </c>
      <c r="O38" s="293"/>
    </row>
    <row r="39" spans="1:16">
      <c r="A39" s="248"/>
      <c r="B39" s="244"/>
      <c r="C39" s="244"/>
      <c r="D39" s="244"/>
      <c r="E39" s="244"/>
      <c r="F39" s="244"/>
      <c r="G39" s="1163" t="s">
        <v>501</v>
      </c>
      <c r="H39" s="1164"/>
      <c r="I39" s="1164"/>
      <c r="J39" s="1165"/>
      <c r="K39" s="300">
        <v>-8366</v>
      </c>
      <c r="L39" s="300">
        <v>-298</v>
      </c>
      <c r="M39" s="301">
        <v>-3077</v>
      </c>
      <c r="N39" s="302">
        <v>-90.3</v>
      </c>
      <c r="O39" s="293"/>
    </row>
    <row r="40" spans="1:16" ht="27" customHeight="1">
      <c r="A40" s="248"/>
      <c r="B40" s="244"/>
      <c r="C40" s="244"/>
      <c r="D40" s="244"/>
      <c r="E40" s="244"/>
      <c r="F40" s="244"/>
      <c r="G40" s="1160" t="s">
        <v>502</v>
      </c>
      <c r="H40" s="1161"/>
      <c r="I40" s="1161"/>
      <c r="J40" s="1162"/>
      <c r="K40" s="300">
        <v>-669624</v>
      </c>
      <c r="L40" s="300">
        <v>-23852</v>
      </c>
      <c r="M40" s="301">
        <v>-35137</v>
      </c>
      <c r="N40" s="302">
        <v>-32.1</v>
      </c>
      <c r="O40" s="293"/>
    </row>
    <row r="41" spans="1:16">
      <c r="A41" s="248"/>
      <c r="B41" s="244"/>
      <c r="C41" s="244"/>
      <c r="D41" s="244"/>
      <c r="E41" s="244"/>
      <c r="F41" s="244"/>
      <c r="G41" s="1166" t="s">
        <v>278</v>
      </c>
      <c r="H41" s="1167"/>
      <c r="I41" s="1167"/>
      <c r="J41" s="1168"/>
      <c r="K41" s="294">
        <v>210392</v>
      </c>
      <c r="L41" s="300">
        <v>7494</v>
      </c>
      <c r="M41" s="301">
        <v>14503</v>
      </c>
      <c r="N41" s="302">
        <v>-48.3</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55" t="s">
        <v>471</v>
      </c>
      <c r="J49" s="1157" t="s">
        <v>506</v>
      </c>
      <c r="K49" s="1158"/>
      <c r="L49" s="1158"/>
      <c r="M49" s="1158"/>
      <c r="N49" s="1159"/>
    </row>
    <row r="50" spans="1:14">
      <c r="A50" s="248"/>
      <c r="B50" s="244"/>
      <c r="C50" s="244"/>
      <c r="D50" s="244"/>
      <c r="E50" s="244"/>
      <c r="F50" s="244"/>
      <c r="G50" s="312"/>
      <c r="H50" s="313"/>
      <c r="I50" s="1156"/>
      <c r="J50" s="314" t="s">
        <v>507</v>
      </c>
      <c r="K50" s="315" t="s">
        <v>508</v>
      </c>
      <c r="L50" s="316" t="s">
        <v>509</v>
      </c>
      <c r="M50" s="317" t="s">
        <v>510</v>
      </c>
      <c r="N50" s="318" t="s">
        <v>511</v>
      </c>
    </row>
    <row r="51" spans="1:14">
      <c r="A51" s="248"/>
      <c r="B51" s="244"/>
      <c r="C51" s="244"/>
      <c r="D51" s="244"/>
      <c r="E51" s="244"/>
      <c r="F51" s="244"/>
      <c r="G51" s="310" t="s">
        <v>512</v>
      </c>
      <c r="H51" s="311"/>
      <c r="I51" s="319">
        <v>1026674</v>
      </c>
      <c r="J51" s="320">
        <v>36831</v>
      </c>
      <c r="K51" s="321">
        <v>27.4</v>
      </c>
      <c r="L51" s="322">
        <v>51262</v>
      </c>
      <c r="M51" s="323">
        <v>-13.6</v>
      </c>
      <c r="N51" s="324">
        <v>41</v>
      </c>
    </row>
    <row r="52" spans="1:14">
      <c r="A52" s="248"/>
      <c r="B52" s="244"/>
      <c r="C52" s="244"/>
      <c r="D52" s="244"/>
      <c r="E52" s="244"/>
      <c r="F52" s="244"/>
      <c r="G52" s="325"/>
      <c r="H52" s="326" t="s">
        <v>513</v>
      </c>
      <c r="I52" s="327">
        <v>540278</v>
      </c>
      <c r="J52" s="328">
        <v>19382</v>
      </c>
      <c r="K52" s="329">
        <v>8.1999999999999993</v>
      </c>
      <c r="L52" s="330">
        <v>25630</v>
      </c>
      <c r="M52" s="331">
        <v>-24.8</v>
      </c>
      <c r="N52" s="332">
        <v>33</v>
      </c>
    </row>
    <row r="53" spans="1:14">
      <c r="A53" s="248"/>
      <c r="B53" s="244"/>
      <c r="C53" s="244"/>
      <c r="D53" s="244"/>
      <c r="E53" s="244"/>
      <c r="F53" s="244"/>
      <c r="G53" s="310" t="s">
        <v>514</v>
      </c>
      <c r="H53" s="311"/>
      <c r="I53" s="319">
        <v>1427996</v>
      </c>
      <c r="J53" s="320">
        <v>49839</v>
      </c>
      <c r="K53" s="321">
        <v>35.299999999999997</v>
      </c>
      <c r="L53" s="322">
        <v>48407</v>
      </c>
      <c r="M53" s="323">
        <v>-5.6</v>
      </c>
      <c r="N53" s="324">
        <v>40.9</v>
      </c>
    </row>
    <row r="54" spans="1:14">
      <c r="A54" s="248"/>
      <c r="B54" s="244"/>
      <c r="C54" s="244"/>
      <c r="D54" s="244"/>
      <c r="E54" s="244"/>
      <c r="F54" s="244"/>
      <c r="G54" s="325"/>
      <c r="H54" s="326" t="s">
        <v>513</v>
      </c>
      <c r="I54" s="327">
        <v>862709</v>
      </c>
      <c r="J54" s="328">
        <v>30110</v>
      </c>
      <c r="K54" s="329">
        <v>55.4</v>
      </c>
      <c r="L54" s="330">
        <v>23914</v>
      </c>
      <c r="M54" s="331">
        <v>-6.7</v>
      </c>
      <c r="N54" s="332">
        <v>62.1</v>
      </c>
    </row>
    <row r="55" spans="1:14">
      <c r="A55" s="248"/>
      <c r="B55" s="244"/>
      <c r="C55" s="244"/>
      <c r="D55" s="244"/>
      <c r="E55" s="244"/>
      <c r="F55" s="244"/>
      <c r="G55" s="310" t="s">
        <v>515</v>
      </c>
      <c r="H55" s="311"/>
      <c r="I55" s="319">
        <v>1096972</v>
      </c>
      <c r="J55" s="320">
        <v>38451</v>
      </c>
      <c r="K55" s="321">
        <v>-22.8</v>
      </c>
      <c r="L55" s="322">
        <v>69477</v>
      </c>
      <c r="M55" s="323">
        <v>43.5</v>
      </c>
      <c r="N55" s="324">
        <v>-66.3</v>
      </c>
    </row>
    <row r="56" spans="1:14">
      <c r="A56" s="248"/>
      <c r="B56" s="244"/>
      <c r="C56" s="244"/>
      <c r="D56" s="244"/>
      <c r="E56" s="244"/>
      <c r="F56" s="244"/>
      <c r="G56" s="325"/>
      <c r="H56" s="326" t="s">
        <v>513</v>
      </c>
      <c r="I56" s="327">
        <v>790584</v>
      </c>
      <c r="J56" s="328">
        <v>27712</v>
      </c>
      <c r="K56" s="329">
        <v>-8</v>
      </c>
      <c r="L56" s="330">
        <v>31528</v>
      </c>
      <c r="M56" s="331">
        <v>31.8</v>
      </c>
      <c r="N56" s="332">
        <v>-39.799999999999997</v>
      </c>
    </row>
    <row r="57" spans="1:14">
      <c r="A57" s="248"/>
      <c r="B57" s="244"/>
      <c r="C57" s="244"/>
      <c r="D57" s="244"/>
      <c r="E57" s="244"/>
      <c r="F57" s="244"/>
      <c r="G57" s="310" t="s">
        <v>516</v>
      </c>
      <c r="H57" s="311"/>
      <c r="I57" s="319">
        <v>870494</v>
      </c>
      <c r="J57" s="320">
        <v>30779</v>
      </c>
      <c r="K57" s="321">
        <v>-20</v>
      </c>
      <c r="L57" s="322">
        <v>59668</v>
      </c>
      <c r="M57" s="323">
        <v>-14.1</v>
      </c>
      <c r="N57" s="324">
        <v>-5.9</v>
      </c>
    </row>
    <row r="58" spans="1:14">
      <c r="A58" s="248"/>
      <c r="B58" s="244"/>
      <c r="C58" s="244"/>
      <c r="D58" s="244"/>
      <c r="E58" s="244"/>
      <c r="F58" s="244"/>
      <c r="G58" s="325"/>
      <c r="H58" s="326" t="s">
        <v>513</v>
      </c>
      <c r="I58" s="327">
        <v>563850</v>
      </c>
      <c r="J58" s="328">
        <v>19937</v>
      </c>
      <c r="K58" s="329">
        <v>-28.1</v>
      </c>
      <c r="L58" s="330">
        <v>31515</v>
      </c>
      <c r="M58" s="331">
        <v>0</v>
      </c>
      <c r="N58" s="332">
        <v>-28.1</v>
      </c>
    </row>
    <row r="59" spans="1:14">
      <c r="A59" s="248"/>
      <c r="B59" s="244"/>
      <c r="C59" s="244"/>
      <c r="D59" s="244"/>
      <c r="E59" s="244"/>
      <c r="F59" s="244"/>
      <c r="G59" s="310" t="s">
        <v>517</v>
      </c>
      <c r="H59" s="311"/>
      <c r="I59" s="319">
        <v>1038296</v>
      </c>
      <c r="J59" s="320">
        <v>36984</v>
      </c>
      <c r="K59" s="321">
        <v>20.2</v>
      </c>
      <c r="L59" s="322">
        <v>56894</v>
      </c>
      <c r="M59" s="323">
        <v>-4.5999999999999996</v>
      </c>
      <c r="N59" s="324">
        <v>24.8</v>
      </c>
    </row>
    <row r="60" spans="1:14">
      <c r="A60" s="248"/>
      <c r="B60" s="244"/>
      <c r="C60" s="244"/>
      <c r="D60" s="244"/>
      <c r="E60" s="244"/>
      <c r="F60" s="244"/>
      <c r="G60" s="325"/>
      <c r="H60" s="326" t="s">
        <v>513</v>
      </c>
      <c r="I60" s="333">
        <v>484554</v>
      </c>
      <c r="J60" s="328">
        <v>17260</v>
      </c>
      <c r="K60" s="329">
        <v>-13.4</v>
      </c>
      <c r="L60" s="330">
        <v>32548</v>
      </c>
      <c r="M60" s="331">
        <v>3.3</v>
      </c>
      <c r="N60" s="332">
        <v>-16.7</v>
      </c>
    </row>
    <row r="61" spans="1:14">
      <c r="A61" s="248"/>
      <c r="B61" s="244"/>
      <c r="C61" s="244"/>
      <c r="D61" s="244"/>
      <c r="E61" s="244"/>
      <c r="F61" s="244"/>
      <c r="G61" s="310" t="s">
        <v>518</v>
      </c>
      <c r="H61" s="334"/>
      <c r="I61" s="335">
        <v>1092086</v>
      </c>
      <c r="J61" s="336">
        <v>38577</v>
      </c>
      <c r="K61" s="337">
        <v>8</v>
      </c>
      <c r="L61" s="338">
        <v>57142</v>
      </c>
      <c r="M61" s="339">
        <v>1.1000000000000001</v>
      </c>
      <c r="N61" s="324">
        <v>6.9</v>
      </c>
    </row>
    <row r="62" spans="1:14">
      <c r="A62" s="248"/>
      <c r="B62" s="244"/>
      <c r="C62" s="244"/>
      <c r="D62" s="244"/>
      <c r="E62" s="244"/>
      <c r="F62" s="244"/>
      <c r="G62" s="325"/>
      <c r="H62" s="326" t="s">
        <v>513</v>
      </c>
      <c r="I62" s="327">
        <v>648395</v>
      </c>
      <c r="J62" s="328">
        <v>22880</v>
      </c>
      <c r="K62" s="329">
        <v>2.8</v>
      </c>
      <c r="L62" s="330">
        <v>29027</v>
      </c>
      <c r="M62" s="331">
        <v>0.7</v>
      </c>
      <c r="N62" s="332">
        <v>2.1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69" t="s">
        <v>3</v>
      </c>
      <c r="D47" s="1169"/>
      <c r="E47" s="1170"/>
      <c r="F47" s="11">
        <v>14.56</v>
      </c>
      <c r="G47" s="12">
        <v>14.51</v>
      </c>
      <c r="H47" s="12">
        <v>14.42</v>
      </c>
      <c r="I47" s="12">
        <v>15.3</v>
      </c>
      <c r="J47" s="13">
        <v>15.48</v>
      </c>
    </row>
    <row r="48" spans="2:10" ht="57.75" customHeight="1">
      <c r="B48" s="14"/>
      <c r="C48" s="1171" t="s">
        <v>4</v>
      </c>
      <c r="D48" s="1171"/>
      <c r="E48" s="1172"/>
      <c r="F48" s="15">
        <v>10.82</v>
      </c>
      <c r="G48" s="16">
        <v>9.02</v>
      </c>
      <c r="H48" s="16">
        <v>7.13</v>
      </c>
      <c r="I48" s="16">
        <v>6.03</v>
      </c>
      <c r="J48" s="17">
        <v>9.33</v>
      </c>
    </row>
    <row r="49" spans="2:10" ht="57.75" customHeight="1" thickBot="1">
      <c r="B49" s="18"/>
      <c r="C49" s="1173" t="s">
        <v>5</v>
      </c>
      <c r="D49" s="1173"/>
      <c r="E49" s="1174"/>
      <c r="F49" s="19" t="s">
        <v>525</v>
      </c>
      <c r="G49" s="20" t="s">
        <v>526</v>
      </c>
      <c r="H49" s="20" t="s">
        <v>527</v>
      </c>
      <c r="I49" s="20" t="s">
        <v>528</v>
      </c>
      <c r="J49" s="21">
        <v>3.91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2017-05-24T01:27:40Z</cp:lastPrinted>
  <dcterms:created xsi:type="dcterms:W3CDTF">2017-02-15T19:22:10Z</dcterms:created>
  <dcterms:modified xsi:type="dcterms:W3CDTF">2017-05-24T01:29:39Z</dcterms:modified>
</cp:coreProperties>
</file>