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5195" windowHeight="81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29" i="11" l="1"/>
  <c r="AA10" i="11" l="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AM36" i="9"/>
  <c r="BW34" i="9"/>
  <c r="BW35" i="9" s="1"/>
  <c r="C34" i="9"/>
  <c r="BW36" i="9" l="1"/>
  <c r="BW37" i="9" s="1"/>
  <c r="BW38" i="9" s="1"/>
  <c r="BW39" i="9" s="1"/>
  <c r="BW40" i="9" s="1"/>
  <c r="BW41" i="9" s="1"/>
  <c r="BW42" i="9" s="1"/>
  <c r="BW43" i="9" s="1"/>
  <c r="C35" i="9"/>
  <c r="C36" i="9" s="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AM34" i="9"/>
  <c r="AM35" i="9" s="1"/>
  <c r="BE34" i="9" l="1"/>
  <c r="BE35" i="9" s="1"/>
  <c r="BE36" i="9" s="1"/>
</calcChain>
</file>

<file path=xl/sharedStrings.xml><?xml version="1.0" encoding="utf-8"?>
<sst xmlns="http://schemas.openxmlformats.org/spreadsheetml/2006/main" count="1105" uniqueCount="593">
  <si>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</si>
  <si>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</si>
  <si>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</si>
  <si>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</si>
  <si>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</si>
  <si>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</si>
  <si>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</si>
  <si>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</si>
  <si>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</si>
  <si>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</si>
  <si>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</si>
  <si>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</si>
  <si>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</si>
  <si>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</si>
  <si>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</si>
  <si>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</si>
  <si>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</si>
  <si>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</si>
  <si>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</si>
  <si>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</si>
  <si>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</si>
  <si>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</si>
  <si>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</si>
  <si>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</si>
  <si>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</si>
  <si>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</si>
  <si>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</si>
  <si>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</si>
  <si>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</si>
  <si>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</si>
  <si>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</si>
  <si>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</si>
  <si>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</si>
  <si>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</si>
  <si>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</si>
  <si>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</si>
  <si>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</si>
  <si>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</si>
  <si>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</si>
  <si>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</si>
  <si>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</si>
  <si>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</si>
  <si>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</si>
  <si>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</si>
  <si>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</si>
  <si>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</si>
  <si>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</si>
  <si>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</si>
  <si>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</si>
  <si>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</si>
  <si>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</si>
  <si>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</si>
  <si>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</si>
  <si>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</si>
  <si>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</si>
  <si>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</si>
  <si>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</si>
  <si>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</si>
  <si>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</si>
  <si>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</si>
  <si>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</si>
  <si>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</si>
  <si>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</si>
  <si>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</si>
  <si>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</si>
  <si>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</si>
  <si>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</si>
  <si>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</si>
  <si>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</si>
  <si>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</si>
  <si>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</si>
  <si>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</si>
  <si>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</si>
  <si>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</si>
  <si>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</si>
  <si>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</si>
  <si>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</si>
  <si>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</si>
  <si>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</si>
  <si>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</si>
  <si>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</si>
  <si>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</si>
  <si>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</si>
  <si>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</si>
  <si>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</si>
  <si>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</si>
  <si>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</si>
  <si>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</si>
  <si>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</si>
  <si>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</si>
  <si>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</si>
  <si>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</si>
  <si>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</si>
  <si>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</si>
  <si>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</si>
  <si>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</si>
  <si>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</si>
  <si>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</si>
  <si>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</si>
  <si>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</si>
  <si>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</si>
  <si>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</si>
  <si>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</si>
  <si>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</si>
  <si>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</si>
  <si>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</si>
  <si>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</si>
  <si>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</si>
  <si>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</si>
  <si>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</si>
  <si>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</si>
  <si>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</si>
  <si>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</si>
  <si>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</si>
  <si>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</si>
  <si>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</si>
  <si>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</si>
  <si>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</si>
  <si>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</si>
  <si>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</si>
  <si>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</si>
  <si>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</si>
  <si>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</si>
  <si>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</si>
  <si>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</si>
  <si>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</si>
  <si>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</si>
  <si>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</si>
  <si>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</si>
  <si>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</si>
  <si>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</si>
  <si>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</si>
  <si>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</si>
  <si>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</si>
  <si>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</si>
  <si>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</si>
  <si>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</si>
  <si>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</si>
  <si>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</si>
  <si>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</si>
  <si>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</si>
  <si>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</si>
  <si>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</si>
  <si>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</si>
  <si>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</si>
  <si>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</si>
  <si>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</si>
  <si>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</si>
  <si>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</si>
  <si>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</si>
  <si>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</si>
  <si>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</si>
  <si>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</si>
  <si>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</si>
  <si>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</si>
  <si>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</si>
  <si>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</si>
  <si>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</si>
  <si>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</si>
  <si>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</si>
  <si>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</si>
  <si>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</si>
  <si>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</si>
  <si>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</si>
  <si>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</si>
  <si>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</si>
  <si>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</si>
  <si>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</si>
  <si>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</si>
  <si>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</si>
  <si>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</si>
  <si>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</si>
  <si>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</si>
  <si>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</si>
  <si>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</si>
  <si>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</si>
  <si>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</si>
  <si>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</si>
  <si>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</si>
  <si>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</si>
  <si>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</si>
  <si>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</si>
  <si>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</si>
  <si>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</si>
  <si>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</si>
  <si>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</si>
  <si>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</si>
  <si>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</si>
  <si>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</si>
  <si>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</si>
  <si>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</si>
  <si>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</si>
  <si>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</si>
  <si>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</si>
  <si>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</si>
  <si>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岐阜県多治見市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</si>
  <si>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</si>
  <si>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</si>
  <si>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</si>
  <si>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</si>
  <si>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</si>
  <si>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</si>
  <si>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</si>
  <si>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</si>
  <si>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</si>
  <si>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</si>
  <si>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</si>
  <si>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</si>
  <si>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</si>
  <si>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</si>
  <si>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</si>
  <si>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</si>
  <si>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</si>
  <si>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</si>
  <si>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</si>
  <si>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</si>
  <si>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</si>
  <si>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</si>
  <si>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</si>
  <si>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</si>
  <si>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</si>
  <si>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</si>
  <si>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</si>
  <si>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</si>
  <si>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</si>
  <si>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</si>
  <si>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</si>
  <si>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</si>
  <si>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</si>
  <si>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</si>
  <si>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</si>
  <si>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</si>
  <si>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</si>
  <si>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</si>
  <si>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</si>
  <si>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</si>
  <si>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</si>
  <si>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</si>
  <si>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</si>
  <si>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</si>
  <si>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</si>
  <si>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</si>
  <si>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</si>
  <si>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</si>
  <si>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</si>
  <si>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</si>
  <si>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</si>
  <si>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</si>
  <si>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</si>
  <si>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</si>
  <si>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</si>
  <si>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</si>
  <si>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</si>
  <si>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</si>
  <si>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</si>
  <si>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</si>
  <si>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</si>
  <si>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</si>
  <si>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</si>
  <si>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</si>
  <si>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</si>
  <si>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</si>
  <si>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</si>
  <si>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</si>
  <si>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</si>
  <si>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</si>
  <si>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</si>
  <si>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</si>
  <si>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</si>
  <si>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</si>
  <si>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</si>
  <si>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</si>
  <si>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</si>
  <si>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</si>
  <si>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</si>
  <si>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</si>
  <si>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</si>
  <si>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</si>
  <si>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</si>
  <si>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</si>
  <si>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</si>
  <si>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</si>
  <si>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</si>
  <si>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</si>
  <si>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</si>
  <si>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</si>
  <si>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</si>
  <si>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</si>
  <si>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</si>
  <si>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</si>
  <si>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</si>
  <si>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</si>
  <si>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</si>
  <si>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</si>
  <si>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</si>
  <si>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</si>
  <si>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</si>
  <si>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</si>
  <si>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</si>
  <si>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</si>
  <si>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</si>
  <si>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</si>
  <si>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</si>
  <si>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</si>
  <si>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</si>
  <si>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</si>
  <si>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</si>
  <si>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</si>
  <si>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</si>
  <si>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</si>
  <si>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</si>
  <si>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</si>
  <si>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</si>
  <si>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</si>
  <si>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</si>
  <si>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</si>
  <si>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</si>
  <si>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</si>
  <si>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</si>
  <si>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</si>
  <si>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</si>
  <si>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</si>
  <si>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</si>
  <si>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</si>
  <si>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</si>
  <si>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</si>
  <si>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</si>
  <si>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</si>
  <si>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</si>
  <si>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</si>
  <si>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</si>
  <si>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</si>
  <si>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</si>
  <si>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</si>
  <si>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</si>
  <si>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</si>
  <si>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</si>
  <si>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</si>
  <si>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</si>
  <si>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</si>
  <si>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</si>
  <si>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</si>
  <si>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</si>
  <si>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</si>
  <si>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</si>
  <si>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岐阜県多治見市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</si>
  <si>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</si>
  <si>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</si>
  <si>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</si>
  <si>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</si>
  <si>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</si>
  <si>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</si>
  <si>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</si>
  <si>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</si>
  <si>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</si>
  <si>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</si>
  <si>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</si>
  <si>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</si>
  <si>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</si>
  <si>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</si>
  <si>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</si>
  <si>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</si>
  <si>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</si>
  <si>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</si>
  <si>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</si>
  <si>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</si>
  <si>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</si>
  <si>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市営住宅敷金等特別会計</t>
    <phoneticPr fontId="5"/>
  </si>
  <si>
    <t>多治見駅北土地区画整理事業特別会計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</si>
  <si>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</si>
  <si>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</si>
  <si>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</si>
  <si>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</si>
  <si>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</si>
  <si>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</si>
  <si>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</si>
  <si>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</si>
  <si>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</si>
  <si>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</si>
  <si>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</si>
  <si>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</si>
  <si>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</si>
  <si>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</si>
  <si>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</si>
  <si>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</si>
  <si>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</si>
  <si>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</si>
  <si>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</si>
  <si>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</si>
  <si>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廃棄物発電事業特別会計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</si>
  <si>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</si>
  <si>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</si>
  <si>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</si>
  <si>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</si>
  <si>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</si>
  <si>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</si>
  <si>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</si>
  <si>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</si>
  <si>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</si>
  <si>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</si>
  <si>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</si>
  <si>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</si>
  <si>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</si>
  <si>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</si>
  <si>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</si>
  <si>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</si>
  <si>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</si>
  <si>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</si>
  <si>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</si>
  <si>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</si>
  <si>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</si>
  <si>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</si>
  <si>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</si>
  <si>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</si>
  <si>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</si>
  <si>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</si>
  <si>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</si>
  <si>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</si>
  <si>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</si>
  <si>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</si>
  <si>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</si>
  <si>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</si>
  <si>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</si>
  <si>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</si>
  <si>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</si>
  <si>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</si>
  <si>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</si>
  <si>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</si>
  <si>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</si>
  <si>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</si>
  <si>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</si>
  <si>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</si>
  <si>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</si>
  <si>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</si>
  <si>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</si>
  <si>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</si>
  <si>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</si>
  <si>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</si>
  <si>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</si>
  <si>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</si>
  <si>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</si>
  <si>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</si>
  <si>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</si>
  <si>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</si>
  <si>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</si>
  <si>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</si>
  <si>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</si>
  <si>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</si>
  <si>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</si>
  <si>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</si>
  <si>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</si>
  <si>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</si>
  <si>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</si>
  <si>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</si>
  <si>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</si>
  <si>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</si>
  <si>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</si>
  <si>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</si>
  <si>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</si>
  <si>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</si>
  <si>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</si>
  <si>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</si>
  <si>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</si>
  <si>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</si>
  <si>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</si>
  <si>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</si>
  <si>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</si>
  <si>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</si>
  <si>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</si>
  <si>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</si>
  <si>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</si>
  <si>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</si>
  <si>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</si>
  <si>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</si>
  <si>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</si>
  <si>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</si>
  <si>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</si>
  <si>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</si>
  <si>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</si>
  <si>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</si>
  <si>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</si>
  <si>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</si>
  <si>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</si>
  <si>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</si>
  <si>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</si>
  <si>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</si>
  <si>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</si>
  <si>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</si>
  <si>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</si>
  <si>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</si>
  <si>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</si>
  <si>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</si>
  <si>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</si>
  <si>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</si>
  <si>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</si>
  <si>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</si>
  <si>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</si>
  <si>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</si>
  <si>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</si>
  <si>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</si>
  <si>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</si>
  <si>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</si>
  <si>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</si>
  <si>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</si>
  <si>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</si>
  <si>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</si>
  <si>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</si>
  <si>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</si>
  <si>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</si>
  <si>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</si>
  <si>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</si>
  <si>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</si>
  <si>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</si>
  <si>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</si>
  <si>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</si>
  <si>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</si>
  <si>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</si>
  <si>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</si>
  <si>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</si>
  <si>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</si>
  <si>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</si>
  <si>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</si>
  <si>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</si>
  <si>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</si>
  <si>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</si>
  <si>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</si>
  <si>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6.67</t>
  </si>
  <si>
    <t>▲ 3.30</t>
  </si>
  <si>
    <t>▲ 7.81</t>
  </si>
  <si>
    <t>▲ 4.18</t>
  </si>
  <si>
    <t>▲ 1.59</t>
  </si>
  <si>
    <t>一般会計</t>
  </si>
  <si>
    <t>水道事業会計</t>
  </si>
  <si>
    <t>病院事業会計</t>
  </si>
  <si>
    <t>下水道事業特別会計</t>
  </si>
  <si>
    <t>介護保険事業特別会計</t>
  </si>
  <si>
    <t>国民健康保険事業特別会計</t>
  </si>
  <si>
    <t>後期高齢者医療特別会計</t>
  </si>
  <si>
    <t>駐車場事業特別会計</t>
  </si>
  <si>
    <t>その他会計（赤字）</t>
  </si>
  <si>
    <t>その他会計（黒字）</t>
  </si>
  <si>
    <t>-</t>
    <phoneticPr fontId="5"/>
  </si>
  <si>
    <t>-</t>
    <phoneticPr fontId="2"/>
  </si>
  <si>
    <t>-</t>
    <phoneticPr fontId="2"/>
  </si>
  <si>
    <t>-</t>
    <phoneticPr fontId="2"/>
  </si>
  <si>
    <t>多治見市文化振興事業団</t>
    <rPh sb="0" eb="4">
      <t>タジミシ</t>
    </rPh>
    <rPh sb="4" eb="6">
      <t>ブンカ</t>
    </rPh>
    <rPh sb="6" eb="8">
      <t>シンコウ</t>
    </rPh>
    <rPh sb="8" eb="11">
      <t>ジギョウダン</t>
    </rPh>
    <phoneticPr fontId="2"/>
  </si>
  <si>
    <t>多治見市土地開発公社</t>
    <rPh sb="0" eb="4">
      <t>タジミシ</t>
    </rPh>
    <rPh sb="4" eb="6">
      <t>トチ</t>
    </rPh>
    <rPh sb="6" eb="8">
      <t>カイハツ</t>
    </rPh>
    <rPh sb="8" eb="10">
      <t>コウシャ</t>
    </rPh>
    <phoneticPr fontId="2"/>
  </si>
  <si>
    <t>多治見まちづくり</t>
    <rPh sb="0" eb="3">
      <t>タジミ</t>
    </rPh>
    <phoneticPr fontId="2"/>
  </si>
  <si>
    <t>セラミックパーク美濃</t>
    <rPh sb="8" eb="10">
      <t>ミノ</t>
    </rPh>
    <phoneticPr fontId="2"/>
  </si>
  <si>
    <t>多治見市衛生公社</t>
    <rPh sb="0" eb="4">
      <t>タジミシ</t>
    </rPh>
    <rPh sb="4" eb="6">
      <t>エイセイ</t>
    </rPh>
    <rPh sb="6" eb="8">
      <t>コウシャ</t>
    </rPh>
    <phoneticPr fontId="2"/>
  </si>
  <si>
    <t>エフエムたじみ</t>
    <phoneticPr fontId="2"/>
  </si>
  <si>
    <t>基金繰入金2</t>
    <rPh sb="0" eb="2">
      <t>キキン</t>
    </rPh>
    <rPh sb="2" eb="4">
      <t>クリイレ</t>
    </rPh>
    <rPh sb="4" eb="5">
      <t>キン</t>
    </rPh>
    <phoneticPr fontId="2"/>
  </si>
  <si>
    <t>基金繰入金88</t>
    <rPh sb="0" eb="2">
      <t>キキン</t>
    </rPh>
    <rPh sb="2" eb="4">
      <t>クリイレ</t>
    </rPh>
    <rPh sb="4" eb="5">
      <t>キン</t>
    </rPh>
    <phoneticPr fontId="2"/>
  </si>
  <si>
    <t>-</t>
    <phoneticPr fontId="2"/>
  </si>
  <si>
    <t>-</t>
    <phoneticPr fontId="2"/>
  </si>
  <si>
    <t>基金繰入金50</t>
    <phoneticPr fontId="2"/>
  </si>
  <si>
    <t>基金繰入金13</t>
    <phoneticPr fontId="2"/>
  </si>
  <si>
    <t>-</t>
    <phoneticPr fontId="2"/>
  </si>
  <si>
    <t>-</t>
    <phoneticPr fontId="2"/>
  </si>
  <si>
    <t>基金繰入金2097
財産区繰入金14</t>
    <rPh sb="0" eb="2">
      <t>キキン</t>
    </rPh>
    <rPh sb="2" eb="4">
      <t>クリイレ</t>
    </rPh>
    <rPh sb="4" eb="5">
      <t>キン</t>
    </rPh>
    <rPh sb="10" eb="12">
      <t>ザイサン</t>
    </rPh>
    <rPh sb="12" eb="13">
      <t>ク</t>
    </rPh>
    <rPh sb="13" eb="15">
      <t>クリイレ</t>
    </rPh>
    <rPh sb="15" eb="16">
      <t>キン</t>
    </rPh>
    <phoneticPr fontId="2"/>
  </si>
  <si>
    <t>-</t>
    <phoneticPr fontId="2"/>
  </si>
  <si>
    <t>東濃西部広域行政事務組合（一般会計）</t>
    <rPh sb="0" eb="1">
      <t>トウ</t>
    </rPh>
    <rPh sb="1" eb="2">
      <t>ノウ</t>
    </rPh>
    <rPh sb="2" eb="4">
      <t>セイブ</t>
    </rPh>
    <rPh sb="4" eb="6">
      <t>コウイキ</t>
    </rPh>
    <rPh sb="6" eb="8">
      <t>ギョウセイ</t>
    </rPh>
    <rPh sb="8" eb="10">
      <t>ジム</t>
    </rPh>
    <rPh sb="10" eb="12">
      <t>クミアイ</t>
    </rPh>
    <rPh sb="13" eb="15">
      <t>イッパン</t>
    </rPh>
    <rPh sb="15" eb="17">
      <t>カイケイ</t>
    </rPh>
    <phoneticPr fontId="5"/>
  </si>
  <si>
    <t>東濃西部広域行政事務組合（東濃西部ふるさと活性化基金特別会計）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セイブ</t>
    </rPh>
    <rPh sb="21" eb="24">
      <t>カッセイカ</t>
    </rPh>
    <rPh sb="24" eb="26">
      <t>キキン</t>
    </rPh>
    <rPh sb="26" eb="28">
      <t>トクベツ</t>
    </rPh>
    <rPh sb="28" eb="30">
      <t>カイケイ</t>
    </rPh>
    <phoneticPr fontId="5"/>
  </si>
  <si>
    <t>東濃西部広域行政事務組合（東濃看護専門学校事業特別会計）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カンゴ</t>
    </rPh>
    <rPh sb="17" eb="19">
      <t>センモン</t>
    </rPh>
    <rPh sb="19" eb="21">
      <t>ガッコウ</t>
    </rPh>
    <rPh sb="21" eb="23">
      <t>ジギョウ</t>
    </rPh>
    <rPh sb="23" eb="25">
      <t>トクベツ</t>
    </rPh>
    <rPh sb="25" eb="27">
      <t>カイケイ</t>
    </rPh>
    <phoneticPr fontId="5"/>
  </si>
  <si>
    <t>東濃西部広域行政事務組合（東濃西部少年センター事業特別会計）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セイブ</t>
    </rPh>
    <rPh sb="17" eb="19">
      <t>ショウネン</t>
    </rPh>
    <rPh sb="23" eb="25">
      <t>ジギョウ</t>
    </rPh>
    <rPh sb="25" eb="27">
      <t>トクベツ</t>
    </rPh>
    <rPh sb="27" eb="29">
      <t>カイケイ</t>
    </rPh>
    <phoneticPr fontId="5"/>
  </si>
  <si>
    <t>東濃西部広域行政事務組合（東濃地域医師確保奨学資金貸付事業特別会計）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チイキ</t>
    </rPh>
    <rPh sb="17" eb="19">
      <t>イシ</t>
    </rPh>
    <rPh sb="19" eb="21">
      <t>カクホ</t>
    </rPh>
    <rPh sb="21" eb="23">
      <t>ショウガク</t>
    </rPh>
    <rPh sb="23" eb="25">
      <t>シキン</t>
    </rPh>
    <rPh sb="25" eb="27">
      <t>カシツケ</t>
    </rPh>
    <rPh sb="27" eb="29">
      <t>ジギョウ</t>
    </rPh>
    <rPh sb="29" eb="31">
      <t>トクベツ</t>
    </rPh>
    <rPh sb="31" eb="33">
      <t>カイケイ</t>
    </rPh>
    <phoneticPr fontId="5"/>
  </si>
  <si>
    <t>東濃西部広域行政事務組合（東濃西部看護師修学資金貸付事業特別会計）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5"/>
  </si>
  <si>
    <t>可児川防災等ため池組合</t>
    <rPh sb="0" eb="3">
      <t>カニガワ</t>
    </rPh>
    <rPh sb="3" eb="5">
      <t>ボウサイ</t>
    </rPh>
    <rPh sb="5" eb="6">
      <t>トウ</t>
    </rPh>
    <rPh sb="8" eb="9">
      <t>イケ</t>
    </rPh>
    <rPh sb="9" eb="11">
      <t>クミアイ</t>
    </rPh>
    <phoneticPr fontId="5"/>
  </si>
  <si>
    <t>土岐川防災ダム一部事務組合</t>
    <rPh sb="0" eb="2">
      <t>トキ</t>
    </rPh>
    <rPh sb="2" eb="3">
      <t>ガワ</t>
    </rPh>
    <rPh sb="3" eb="5">
      <t>ボウサイ</t>
    </rPh>
    <rPh sb="7" eb="9">
      <t>イチブ</t>
    </rPh>
    <rPh sb="9" eb="11">
      <t>ジム</t>
    </rPh>
    <rPh sb="11" eb="13">
      <t>クミアイ</t>
    </rPh>
    <phoneticPr fontId="5"/>
  </si>
  <si>
    <t>岐阜県市町村会館組合</t>
    <rPh sb="0" eb="3">
      <t>ギフケン</t>
    </rPh>
    <rPh sb="3" eb="6">
      <t>シチョウソン</t>
    </rPh>
    <rPh sb="6" eb="8">
      <t>カイカン</t>
    </rPh>
    <rPh sb="8" eb="10">
      <t>クミアイ</t>
    </rPh>
    <phoneticPr fontId="5"/>
  </si>
  <si>
    <t>岐阜県後期高齢者医療広域組合（一般会計）</t>
    <rPh sb="0" eb="3">
      <t>ギフケン</t>
    </rPh>
    <rPh sb="3" eb="5">
      <t>コウキ</t>
    </rPh>
    <rPh sb="5" eb="8">
      <t>コウレイシャ</t>
    </rPh>
    <rPh sb="8" eb="10">
      <t>イリョウ</t>
    </rPh>
    <rPh sb="10" eb="12">
      <t>コウイキ</t>
    </rPh>
    <rPh sb="12" eb="14">
      <t>クミアイ</t>
    </rPh>
    <rPh sb="15" eb="17">
      <t>イッパン</t>
    </rPh>
    <rPh sb="17" eb="19">
      <t>カイケイ</t>
    </rPh>
    <phoneticPr fontId="5"/>
  </si>
  <si>
    <t>岐阜県後期高齢者医療広域組合（特別会計）</t>
    <rPh sb="0" eb="3">
      <t>ギフケン</t>
    </rPh>
    <rPh sb="3" eb="5">
      <t>コウキ</t>
    </rPh>
    <rPh sb="5" eb="8">
      <t>コウレイシャ</t>
    </rPh>
    <rPh sb="8" eb="10">
      <t>イリョウ</t>
    </rPh>
    <rPh sb="10" eb="12">
      <t>コウイキ</t>
    </rPh>
    <rPh sb="12" eb="14">
      <t>クミアイ</t>
    </rPh>
    <rPh sb="15" eb="17">
      <t>トクベツ</t>
    </rPh>
    <rPh sb="17" eb="19">
      <t>カイケイ</t>
    </rPh>
    <phoneticPr fontId="5"/>
  </si>
  <si>
    <t>東濃農業共済事務組合</t>
    <rPh sb="0" eb="1">
      <t>トウ</t>
    </rPh>
    <rPh sb="1" eb="2">
      <t>ノウ</t>
    </rPh>
    <rPh sb="2" eb="4">
      <t>ノウギョウ</t>
    </rPh>
    <rPh sb="4" eb="6">
      <t>キョウサイ</t>
    </rPh>
    <rPh sb="6" eb="8">
      <t>ジム</t>
    </rPh>
    <rPh sb="8" eb="10">
      <t>クミアイ</t>
    </rPh>
    <phoneticPr fontId="5"/>
  </si>
  <si>
    <t>-</t>
    <phoneticPr fontId="2"/>
  </si>
  <si>
    <t>-</t>
    <phoneticPr fontId="2"/>
  </si>
  <si>
    <t>基金繰入金287</t>
    <rPh sb="0" eb="2">
      <t>キキン</t>
    </rPh>
    <rPh sb="2" eb="4">
      <t>クリイレ</t>
    </rPh>
    <rPh sb="4" eb="5">
      <t>キン</t>
    </rPh>
    <phoneticPr fontId="2"/>
  </si>
  <si>
    <t>東濃西部広域行政事務組合（東濃西部地域消費生活相談事業特別会計）</t>
    <rPh sb="0" eb="1">
      <t>トウ</t>
    </rPh>
    <rPh sb="1" eb="2">
      <t>ノウ</t>
    </rPh>
    <rPh sb="2" eb="4">
      <t>セイブ</t>
    </rPh>
    <rPh sb="4" eb="6">
      <t>コウイキ</t>
    </rPh>
    <rPh sb="6" eb="8">
      <t>ギョウセイ</t>
    </rPh>
    <rPh sb="8" eb="10">
      <t>ジム</t>
    </rPh>
    <rPh sb="10" eb="12">
      <t>クミアイ</t>
    </rPh>
    <rPh sb="13" eb="15">
      <t>トウノウ</t>
    </rPh>
    <rPh sb="15" eb="17">
      <t>セイブ</t>
    </rPh>
    <rPh sb="17" eb="19">
      <t>チイキ</t>
    </rPh>
    <rPh sb="19" eb="21">
      <t>ショウヒ</t>
    </rPh>
    <rPh sb="21" eb="23">
      <t>セイカツ</t>
    </rPh>
    <rPh sb="23" eb="25">
      <t>ソウダン</t>
    </rPh>
    <rPh sb="25" eb="27">
      <t>ジギョウ</t>
    </rPh>
    <rPh sb="27" eb="29">
      <t>トクベツ</t>
    </rPh>
    <rPh sb="29" eb="31">
      <t>カイケイ</t>
    </rPh>
    <phoneticPr fontId="5"/>
  </si>
  <si>
    <t>-</t>
    <phoneticPr fontId="2"/>
  </si>
  <si>
    <t>基金繰入金51</t>
    <rPh sb="0" eb="2">
      <t>キキン</t>
    </rPh>
    <rPh sb="2" eb="4">
      <t>クリイレ</t>
    </rPh>
    <rPh sb="4" eb="5">
      <t>キン</t>
    </rPh>
    <phoneticPr fontId="2"/>
  </si>
  <si>
    <t>基金繰入金1</t>
    <rPh sb="0" eb="2">
      <t>キキン</t>
    </rPh>
    <rPh sb="2" eb="4">
      <t>クリイレ</t>
    </rPh>
    <rPh sb="4" eb="5">
      <t>キン</t>
    </rPh>
    <phoneticPr fontId="2"/>
  </si>
  <si>
    <t>基金繰入金16</t>
    <rPh sb="0" eb="2">
      <t>キキン</t>
    </rPh>
    <rPh sb="2" eb="4">
      <t>クリイレ</t>
    </rPh>
    <rPh sb="4" eb="5">
      <t>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</si>
  <si>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</si>
  <si>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</si>
  <si>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</si>
  <si>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</si>
  <si>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</si>
  <si>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</si>
  <si>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</si>
  <si>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</si>
  <si>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</si>
  <si>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</si>
  <si>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</si>
  <si>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将来負担比率については、算定が始まった平成１９年度以降マイナスとなっており、将来負担が発生していない状況である。実質公債費比率については、算入公債費等が元利償還金等を上回った。
主な要因は、臨時財政対策債の発行を抑制しているためである。</t>
    <rPh sb="0" eb="2">
      <t>ショウライ</t>
    </rPh>
    <rPh sb="2" eb="4">
      <t>フタン</t>
    </rPh>
    <rPh sb="4" eb="6">
      <t>ヒリツ</t>
    </rPh>
    <rPh sb="12" eb="14">
      <t>サンテイ</t>
    </rPh>
    <rPh sb="15" eb="16">
      <t>ハジ</t>
    </rPh>
    <rPh sb="19" eb="21">
      <t>ヘイセイ</t>
    </rPh>
    <rPh sb="23" eb="25">
      <t>ネンド</t>
    </rPh>
    <rPh sb="25" eb="27">
      <t>イコウ</t>
    </rPh>
    <rPh sb="38" eb="40">
      <t>ショウライ</t>
    </rPh>
    <rPh sb="40" eb="42">
      <t>フタン</t>
    </rPh>
    <rPh sb="43" eb="45">
      <t>ハッセイ</t>
    </rPh>
    <rPh sb="50" eb="52">
      <t>ジョウキョウ</t>
    </rPh>
    <rPh sb="56" eb="58">
      <t>ジッシツ</t>
    </rPh>
    <rPh sb="58" eb="61">
      <t>コウサイヒ</t>
    </rPh>
    <rPh sb="61" eb="63">
      <t>ヒリツ</t>
    </rPh>
    <rPh sb="69" eb="71">
      <t>サンニュウ</t>
    </rPh>
    <rPh sb="71" eb="74">
      <t>コウサイヒ</t>
    </rPh>
    <rPh sb="74" eb="75">
      <t>ナド</t>
    </rPh>
    <rPh sb="76" eb="78">
      <t>ガンリ</t>
    </rPh>
    <rPh sb="78" eb="81">
      <t>ショウカンキン</t>
    </rPh>
    <rPh sb="81" eb="82">
      <t>ナド</t>
    </rPh>
    <rPh sb="83" eb="85">
      <t>ウワマワ</t>
    </rPh>
    <rPh sb="89" eb="90">
      <t>オモ</t>
    </rPh>
    <rPh sb="91" eb="93">
      <t>ヨウイン</t>
    </rPh>
    <rPh sb="95" eb="97">
      <t>リンジ</t>
    </rPh>
    <rPh sb="97" eb="99">
      <t>ザイセイ</t>
    </rPh>
    <rPh sb="99" eb="101">
      <t>タイサク</t>
    </rPh>
    <rPh sb="101" eb="102">
      <t>サイ</t>
    </rPh>
    <rPh sb="103" eb="105">
      <t>ハッコウ</t>
    </rPh>
    <rPh sb="106" eb="108">
      <t>ヨクセイ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</si>
</sst>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33903</c:v>
                </c:pt>
                <c:pt idx="1">
                  <c:v>40849</c:v>
                </c:pt>
                <c:pt idx="2">
                  <c:v>40632</c:v>
                </c:pt>
                <c:pt idx="3">
                  <c:v>45375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35500</c:v>
                </c:pt>
                <c:pt idx="1">
                  <c:v>48065</c:v>
                </c:pt>
                <c:pt idx="2">
                  <c:v>49040</c:v>
                </c:pt>
                <c:pt idx="3">
                  <c:v>56564</c:v>
                </c:pt>
                <c:pt idx="4">
                  <c:v>54928</c:v>
                </c:pt>
              </c:numCache>
            </c:numRef>
          </c:val>
          <c:smooth val="0"/>
        </c:ser>
        <c:dLbls>
          <c:showLegendKey val="0"/>
          <c:showVal val="0"/>
          <c:showCatName val="0"/>
          <c:showSerName val="0"/>
          <c:showPercent val="0"/>
          <c:showBubbleSize val="0"/>
        </c:dLbls>
        <c:marker val="1"/>
        <c:smooth val="0"/>
        <c:axId val="113522176"/>
        <c:axId val="113524096"/>
      </c:lineChart>
      <c:catAx>
        <c:axId val="113522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24096"/>
        <c:crosses val="autoZero"/>
        <c:auto val="1"/>
        <c:lblAlgn val="ctr"/>
        <c:lblOffset val="100"/>
        <c:tickLblSkip val="1"/>
        <c:tickMarkSkip val="1"/>
        <c:noMultiLvlLbl val="0"/>
      </c:catAx>
      <c:valAx>
        <c:axId val="1135240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2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8.49</c:v>
                </c:pt>
                <c:pt idx="1">
                  <c:v>9.18</c:v>
                </c:pt>
                <c:pt idx="2">
                  <c:v>8.93</c:v>
                </c:pt>
                <c:pt idx="3">
                  <c:v>7.95</c:v>
                </c:pt>
                <c:pt idx="4">
                  <c:v>10.55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23.41</c:v>
                </c:pt>
                <c:pt idx="1">
                  <c:v>23.37</c:v>
                </c:pt>
                <c:pt idx="2">
                  <c:v>19.68</c:v>
                </c:pt>
                <c:pt idx="3">
                  <c:v>20.65</c:v>
                </c:pt>
                <c:pt idx="4">
                  <c:v>19.72</c:v>
                </c:pt>
              </c:numCache>
            </c:numRef>
          </c:val>
        </c:ser>
        <c:dLbls>
          <c:showLegendKey val="0"/>
          <c:showVal val="0"/>
          <c:showCatName val="0"/>
          <c:showSerName val="0"/>
          <c:showPercent val="0"/>
          <c:showBubbleSize val="0"/>
        </c:dLbls>
        <c:gapWidth val="250"/>
        <c:overlap val="100"/>
        <c:axId val="122548224"/>
        <c:axId val="12255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-6.67</c:v>
                </c:pt>
                <c:pt idx="1">
                  <c:v>-3.3</c:v>
                </c:pt>
                <c:pt idx="2">
                  <c:v>-7.81</c:v>
                </c:pt>
                <c:pt idx="3">
                  <c:v>-4.18</c:v>
                </c:pt>
                <c:pt idx="4">
                  <c:v>-1.59</c:v>
                </c:pt>
              </c:numCache>
            </c:numRef>
          </c:val>
          <c:smooth val="0"/>
        </c:ser>
        <c:dLbls>
          <c:showLegendKey val="0"/>
          <c:showVal val="0"/>
          <c:showCatName val="0"/>
          <c:showSerName val="0"/>
          <c:showPercent val="0"/>
          <c:showBubbleSize val="0"/>
        </c:dLbls>
        <c:marker val="1"/>
        <c:smooth val="0"/>
        <c:axId val="122548224"/>
        <c:axId val="122550144"/>
      </c:lineChart>
      <c:catAx>
        <c:axId val="1225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50144"/>
        <c:crosses val="autoZero"/>
        <c:auto val="1"/>
        <c:lblAlgn val="ctr"/>
        <c:lblOffset val="100"/>
        <c:tickLblSkip val="1"/>
        <c:tickMarkSkip val="1"/>
        <c:noMultiLvlLbl val="0"/>
      </c:catAx>
      <c:valAx>
        <c:axId val="12255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4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0.03</c:v>
                </c:pt>
                <c:pt idx="6">
                  <c:v>#N/A</c:v>
                </c:pt>
                <c:pt idx="7">
                  <c:v>0.01</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0.11</c:v>
                </c:pt>
                <c:pt idx="4">
                  <c:v>#N/A</c:v>
                </c:pt>
                <c:pt idx="5">
                  <c:v>0.09</c:v>
                </c:pt>
                <c:pt idx="6">
                  <c:v>#N/A</c:v>
                </c:pt>
                <c:pt idx="7">
                  <c:v>0.1</c:v>
                </c:pt>
                <c:pt idx="8">
                  <c:v>#N/A</c:v>
                </c:pt>
                <c:pt idx="9">
                  <c:v>0.11</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2.17</c:v>
                </c:pt>
                <c:pt idx="2">
                  <c:v>#N/A</c:v>
                </c:pt>
                <c:pt idx="3">
                  <c:v>1.47</c:v>
                </c:pt>
                <c:pt idx="4">
                  <c:v>#N/A</c:v>
                </c:pt>
                <c:pt idx="5">
                  <c:v>1.18</c:v>
                </c:pt>
                <c:pt idx="6">
                  <c:v>#N/A</c:v>
                </c:pt>
                <c:pt idx="7">
                  <c:v>0.79</c:v>
                </c:pt>
                <c:pt idx="8">
                  <c:v>#N/A</c:v>
                </c:pt>
                <c:pt idx="9">
                  <c:v>0.6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0.65</c:v>
                </c:pt>
                <c:pt idx="2">
                  <c:v>#N/A</c:v>
                </c:pt>
                <c:pt idx="3">
                  <c:v>0.72</c:v>
                </c:pt>
                <c:pt idx="4">
                  <c:v>#N/A</c:v>
                </c:pt>
                <c:pt idx="5">
                  <c:v>0.33</c:v>
                </c:pt>
                <c:pt idx="6">
                  <c:v>#N/A</c:v>
                </c:pt>
                <c:pt idx="7">
                  <c:v>0.5</c:v>
                </c:pt>
                <c:pt idx="8">
                  <c:v>#N/A</c:v>
                </c:pt>
                <c:pt idx="9">
                  <c:v>1.1399999999999999</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1.0900000000000001</c:v>
                </c:pt>
                <c:pt idx="2">
                  <c:v>#N/A</c:v>
                </c:pt>
                <c:pt idx="3">
                  <c:v>1.05</c:v>
                </c:pt>
                <c:pt idx="4">
                  <c:v>#N/A</c:v>
                </c:pt>
                <c:pt idx="5">
                  <c:v>1.04</c:v>
                </c:pt>
                <c:pt idx="6">
                  <c:v>#N/A</c:v>
                </c:pt>
                <c:pt idx="7">
                  <c:v>1</c:v>
                </c:pt>
                <c:pt idx="8">
                  <c:v>#N/A</c:v>
                </c:pt>
                <c:pt idx="9">
                  <c:v>1.46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1.95</c:v>
                </c:pt>
                <c:pt idx="2">
                  <c:v>#N/A</c:v>
                </c:pt>
                <c:pt idx="3">
                  <c:v>2.3199999999999998</c:v>
                </c:pt>
                <c:pt idx="4">
                  <c:v>#N/A</c:v>
                </c:pt>
                <c:pt idx="5">
                  <c:v>2.2999999999999998</c:v>
                </c:pt>
                <c:pt idx="6">
                  <c:v>#N/A</c:v>
                </c:pt>
                <c:pt idx="7">
                  <c:v>2.2799999999999998</c:v>
                </c:pt>
                <c:pt idx="8">
                  <c:v>#N/A</c:v>
                </c:pt>
                <c:pt idx="9">
                  <c:v>2.2400000000000002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5.57</c:v>
                </c:pt>
                <c:pt idx="2">
                  <c:v>#N/A</c:v>
                </c:pt>
                <c:pt idx="3">
                  <c:v>4.71</c:v>
                </c:pt>
                <c:pt idx="4">
                  <c:v>#N/A</c:v>
                </c:pt>
                <c:pt idx="5">
                  <c:v>4.96</c:v>
                </c:pt>
                <c:pt idx="6">
                  <c:v>#N/A</c:v>
                </c:pt>
                <c:pt idx="7">
                  <c:v>4.1500000000000004</c:v>
                </c:pt>
                <c:pt idx="8">
                  <c:v>#N/A</c:v>
                </c:pt>
                <c:pt idx="9">
                  <c:v>4.3099999999999996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8.4700000000000006</c:v>
                </c:pt>
                <c:pt idx="2">
                  <c:v>#N/A</c:v>
                </c:pt>
                <c:pt idx="3">
                  <c:v>9.15</c:v>
                </c:pt>
                <c:pt idx="4">
                  <c:v>#N/A</c:v>
                </c:pt>
                <c:pt idx="5">
                  <c:v>8.92</c:v>
                </c:pt>
                <c:pt idx="6">
                  <c:v>#N/A</c:v>
                </c:pt>
                <c:pt idx="7">
                  <c:v>7.94</c:v>
                </c:pt>
                <c:pt idx="8">
                  <c:v>#N/A</c:v>
                </c:pt>
                <c:pt idx="9">
                  <c:v>10.55</c:v>
                </c:pt>
              </c:numCache>
            </c:numRef>
          </c:val>
        </c:ser>
        <c:dLbls>
          <c:showLegendKey val="0"/>
          <c:showVal val="0"/>
          <c:showCatName val="0"/>
          <c:showSerName val="0"/>
          <c:showPercent val="0"/>
          <c:showBubbleSize val="0"/>
        </c:dLbls>
        <c:gapWidth val="150"/>
        <c:overlap val="100"/>
        <c:axId val="122713600"/>
        <c:axId val="122715136"/>
      </c:barChart>
      <c:catAx>
        <c:axId val="12271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15136"/>
        <c:crosses val="autoZero"/>
        <c:auto val="1"/>
        <c:lblAlgn val="ctr"/>
        <c:lblOffset val="100"/>
        <c:tickLblSkip val="1"/>
        <c:tickMarkSkip val="1"/>
        <c:noMultiLvlLbl val="0"/>
      </c:catAx>
      <c:valAx>
        <c:axId val="12271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1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4089</c:v>
                </c:pt>
                <c:pt idx="5">
                  <c:v>4253</c:v>
                </c:pt>
                <c:pt idx="8">
                  <c:v>4553</c:v>
                </c:pt>
                <c:pt idx="11">
                  <c:v>4856</c:v>
                </c:pt>
                <c:pt idx="14">
                  <c:v>4809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26</c:v>
                </c:pt>
                <c:pt idx="3">
                  <c:v>26</c:v>
                </c:pt>
                <c:pt idx="6">
                  <c:v>25</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11</c:v>
                </c:pt>
                <c:pt idx="6">
                  <c:v>11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854</c:v>
                </c:pt>
                <c:pt idx="3">
                  <c:v>860</c:v>
                </c:pt>
                <c:pt idx="6">
                  <c:v>1017</c:v>
                </c:pt>
                <c:pt idx="9">
                  <c:v>996</c:v>
                </c:pt>
                <c:pt idx="12">
                  <c:v>1007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3068</c:v>
                </c:pt>
                <c:pt idx="3">
                  <c:v>3234</c:v>
                </c:pt>
                <c:pt idx="6">
                  <c:v>3374</c:v>
                </c:pt>
                <c:pt idx="9">
                  <c:v>3497</c:v>
                </c:pt>
                <c:pt idx="12">
                  <c:v>3528</c:v>
                </c:pt>
              </c:numCache>
            </c:numRef>
          </c:val>
        </c:ser>
        <c:dLbls>
          <c:showLegendKey val="0"/>
          <c:showVal val="0"/>
          <c:showCatName val="0"/>
          <c:showSerName val="0"/>
          <c:showPercent val="0"/>
          <c:showBubbleSize val="0"/>
        </c:dLbls>
        <c:gapWidth val="100"/>
        <c:overlap val="100"/>
        <c:axId val="98419840"/>
        <c:axId val="9842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-130</c:v>
                </c:pt>
                <c:pt idx="2">
                  <c:v>#N/A</c:v>
                </c:pt>
                <c:pt idx="3">
                  <c:v>#N/A</c:v>
                </c:pt>
                <c:pt idx="4">
                  <c:v>-122</c:v>
                </c:pt>
                <c:pt idx="5">
                  <c:v>#N/A</c:v>
                </c:pt>
                <c:pt idx="6">
                  <c:v>#N/A</c:v>
                </c:pt>
                <c:pt idx="7">
                  <c:v>-126</c:v>
                </c:pt>
                <c:pt idx="8">
                  <c:v>#N/A</c:v>
                </c:pt>
                <c:pt idx="9">
                  <c:v>#N/A</c:v>
                </c:pt>
                <c:pt idx="10">
                  <c:v>-349</c:v>
                </c:pt>
                <c:pt idx="11">
                  <c:v>#N/A</c:v>
                </c:pt>
                <c:pt idx="12">
                  <c:v>#N/A</c:v>
                </c:pt>
                <c:pt idx="13">
                  <c:v>-260</c:v>
                </c:pt>
                <c:pt idx="14">
                  <c:v>#N/A</c:v>
                </c:pt>
              </c:numCache>
            </c:numRef>
          </c:val>
          <c:smooth val="0"/>
        </c:ser>
        <c:dLbls>
          <c:showLegendKey val="0"/>
          <c:showVal val="0"/>
          <c:showCatName val="0"/>
          <c:showSerName val="0"/>
          <c:showPercent val="0"/>
          <c:showBubbleSize val="0"/>
        </c:dLbls>
        <c:marker val="1"/>
        <c:smooth val="0"/>
        <c:axId val="98419840"/>
        <c:axId val="98421760"/>
      </c:lineChart>
      <c:catAx>
        <c:axId val="984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21760"/>
        <c:crosses val="autoZero"/>
        <c:auto val="1"/>
        <c:lblAlgn val="ctr"/>
        <c:lblOffset val="100"/>
        <c:tickLblSkip val="1"/>
        <c:tickMarkSkip val="1"/>
        <c:noMultiLvlLbl val="0"/>
      </c:catAx>
      <c:valAx>
        <c:axId val="9842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1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41107</c:v>
                </c:pt>
                <c:pt idx="5">
                  <c:v>41918</c:v>
                </c:pt>
                <c:pt idx="8">
                  <c:v>43452</c:v>
                </c:pt>
                <c:pt idx="11">
                  <c:v>44625</c:v>
                </c:pt>
                <c:pt idx="14">
                  <c:v>46386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13267</c:v>
                </c:pt>
                <c:pt idx="5">
                  <c:v>13755</c:v>
                </c:pt>
                <c:pt idx="8">
                  <c:v>12027</c:v>
                </c:pt>
                <c:pt idx="11">
                  <c:v>10163</c:v>
                </c:pt>
                <c:pt idx="14">
                  <c:v>9636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18738</c:v>
                </c:pt>
                <c:pt idx="5">
                  <c:v>19317</c:v>
                </c:pt>
                <c:pt idx="8">
                  <c:v>21064</c:v>
                </c:pt>
                <c:pt idx="11">
                  <c:v>20678</c:v>
                </c:pt>
                <c:pt idx="14">
                  <c:v>21738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6162</c:v>
                </c:pt>
                <c:pt idx="3">
                  <c:v>6124</c:v>
                </c:pt>
                <c:pt idx="6">
                  <c:v>5925</c:v>
                </c:pt>
                <c:pt idx="9">
                  <c:v>5585</c:v>
                </c:pt>
                <c:pt idx="12">
                  <c:v>5006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c:v>
                </c:pt>
                <c:pt idx="3">
                  <c:v>10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10836</c:v>
                </c:pt>
                <c:pt idx="3">
                  <c:v>12992</c:v>
                </c:pt>
                <c:pt idx="6">
                  <c:v>12641</c:v>
                </c:pt>
                <c:pt idx="9">
                  <c:v>11699</c:v>
                </c:pt>
                <c:pt idx="12">
                  <c:v>11342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408</c:v>
                </c:pt>
                <c:pt idx="3">
                  <c:v>400</c:v>
                </c:pt>
                <c:pt idx="6">
                  <c:v>131</c:v>
                </c:pt>
                <c:pt idx="9">
                  <c:v>117</c:v>
                </c:pt>
                <c:pt idx="12">
                  <c:v>131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31751</c:v>
                </c:pt>
                <c:pt idx="3">
                  <c:v>32550</c:v>
                </c:pt>
                <c:pt idx="6">
                  <c:v>33338</c:v>
                </c:pt>
                <c:pt idx="9">
                  <c:v>35169</c:v>
                </c:pt>
                <c:pt idx="12">
                  <c:v>36476</c:v>
                </c:pt>
              </c:numCache>
            </c:numRef>
          </c:val>
        </c:ser>
        <c:dLbls>
          <c:showLegendKey val="0"/>
          <c:showVal val="0"/>
          <c:showCatName val="0"/>
          <c:showSerName val="0"/>
          <c:showPercent val="0"/>
          <c:showBubbleSize val="0"/>
        </c:dLbls>
        <c:gapWidth val="100"/>
        <c:overlap val="100"/>
        <c:axId val="95685632"/>
        <c:axId val="957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5685632"/>
        <c:axId val="95704192"/>
      </c:lineChart>
      <c:catAx>
        <c:axId val="9568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704192"/>
        <c:crosses val="autoZero"/>
        <c:auto val="1"/>
        <c:lblAlgn val="ctr"/>
        <c:lblOffset val="100"/>
        <c:tickLblSkip val="1"/>
        <c:tickMarkSkip val="1"/>
        <c:noMultiLvlLbl val="0"/>
      </c:catAx>
      <c:valAx>
        <c:axId val="957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8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611776"/>
        <c:axId val="123630336"/>
      </c:scatterChart>
      <c:valAx>
        <c:axId val="123611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30336"/>
        <c:crosses val="autoZero"/>
        <c:crossBetween val="midCat"/>
      </c:valAx>
      <c:valAx>
        <c:axId val="123630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11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c:v>
                </c:pt>
                <c:pt idx="1">
                  <c:v>-0.1</c:v>
                </c:pt>
                <c:pt idx="2">
                  <c:v>-0.7</c:v>
                </c:pt>
                <c:pt idx="3">
                  <c:v>-1</c:v>
                </c:pt>
                <c:pt idx="4">
                  <c:v>-1.3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7.2</c:v>
                </c:pt>
                <c:pt idx="1">
                  <c:v>6.4</c:v>
                </c:pt>
                <c:pt idx="2">
                  <c:v>5.4</c:v>
                </c:pt>
                <c:pt idx="3">
                  <c:v>4.4000000000000004</c:v>
                </c:pt>
                <c:pt idx="4">
                  <c:v>5.3</c:v>
                </c:pt>
              </c:numCache>
            </c:numRef>
          </c:xVal>
          <c:yVal>
            <c:numRef>
              <c:f>公会計指標分析・財政指標組合せ分析表!$K$77:$O$77</c:f>
              <c:numCache>
                <c:formatCode>#,##0.0;"▲ "#,##0.0</c:formatCode>
                <c:ptCount val="5"/>
                <c:pt idx="0">
                  <c:v>0</c:v>
                </c:pt>
                <c:pt idx="1">
                  <c:v>0</c:v>
                </c:pt>
                <c:pt idx="2">
                  <c:v>0</c:v>
                </c:pt>
                <c:pt idx="3">
                  <c:v>0</c:v>
                </c:pt>
                <c:pt idx="4">
                  <c:v>17.8</c:v>
                </c:pt>
              </c:numCache>
            </c:numRef>
          </c:yVal>
          <c:smooth val="0"/>
        </c:ser>
        <c:dLbls>
          <c:showLegendKey val="0"/>
          <c:showVal val="0"/>
          <c:showCatName val="0"/>
          <c:showSerName val="0"/>
          <c:showPercent val="0"/>
          <c:showBubbleSize val="0"/>
        </c:dLbls>
        <c:axId val="123664256"/>
        <c:axId val="4349952"/>
      </c:scatterChart>
      <c:valAx>
        <c:axId val="123664256"/>
        <c:scaling>
          <c:orientation val="minMax"/>
          <c:max val="7.5"/>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9952"/>
        <c:crosses val="autoZero"/>
        <c:crossBetween val="midCat"/>
      </c:valAx>
      <c:valAx>
        <c:axId val="4349952"/>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6425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平成２６年度に引き続き、算入公債費等が元利償還金等を上回っている。</a:t>
          </a:r>
        </a:p>
        <a:p>
          <a:r>
            <a:rPr kumimoji="1" lang="ja-JP" altLang="en-US" sz="1400">
              <a:latin typeface="ＭＳ ゴシック" pitchFamily="49" charset="-128"/>
              <a:ea typeface="ＭＳ ゴシック" pitchFamily="49" charset="-128"/>
            </a:rPr>
            <a:t>主な理由は、臨時財政対策債の発行を抑制しているため。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将来負担比率の分子は、算定が始まった平成１９年度以降マイナスとなっており、将来負担が発生していない状況である。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113,419
111,931
91.25
39,585,795
36,442,690
2,381,957
22,573,097
36,475,802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113,419
111,931
91.25
39,585,795
36,442,690
2,381,957
22,573,097
36,475,802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113,419
111,931
91.25
39,585,795
36,442,690
2,381,957
22,573,097
36,475,802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113,419
111,931
91.25
39,585,795
36,442,690
2,381,957
22,573,097
36,475,802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財政力指数は、基準財政収入額が増加したものの、基準財政需要額も増額したため、変動なし。</a:t>
          </a:r>
          <a:endParaRPr kumimoji="1" lang="en-US" altLang="ja-JP" sz="1300">
            <a:latin typeface="ＭＳ Ｐゴシック"/>
          </a:endParaRPr>
        </a:p>
        <a:p>
          <a:r>
            <a:rPr kumimoji="1" lang="ja-JP" altLang="en-US" sz="1300">
              <a:latin typeface="ＭＳ Ｐゴシック"/>
            </a:rPr>
            <a:t>今後も独自に定めた「多治見市健全な財政に関する条例」に基づく「財政向上指針」により、企業誘致を含む歳入の確保に取り組み、事務事業の見直しを行い、経常経費の抑制に努める。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8" name="直線コネクタ 67"/>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4" name="直線コネクタ 73"/>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96308</xdr:rowOff>
    </xdr:to>
    <xdr:cxnSp macro="">
      <xdr:nvCxnSpPr>
        <xdr:cNvPr id="77" name="直線コネクタ 76"/>
        <xdr:cNvCxnSpPr/>
      </xdr:nvCxnSpPr>
      <xdr:spPr>
        <a:xfrm>
          <a:off x="1447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91669</xdr:rowOff>
    </xdr:from>
    <xdr:ext cx="762000" cy="259045"/>
    <xdr:sp macro="" textlink="">
      <xdr:nvSpPr>
        <xdr:cNvPr id="96" name="テキスト ボックス 95"/>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経常経費充当一般財源が</a:t>
          </a:r>
          <a:r>
            <a:rPr kumimoji="1" lang="en-US" altLang="ja-JP" sz="1300">
              <a:latin typeface="ＭＳ Ｐゴシック"/>
            </a:rPr>
            <a:t>469,372</a:t>
          </a:r>
          <a:r>
            <a:rPr kumimoji="1" lang="ja-JP" altLang="en-US" sz="1300">
              <a:latin typeface="ＭＳ Ｐゴシック"/>
            </a:rPr>
            <a:t>千円増加したものの、経常一般財源等が</a:t>
          </a:r>
          <a:r>
            <a:rPr kumimoji="1" lang="en-US" altLang="ja-JP" sz="1300">
              <a:latin typeface="ＭＳ Ｐゴシック"/>
            </a:rPr>
            <a:t>982,945</a:t>
          </a:r>
          <a:r>
            <a:rPr kumimoji="1" lang="ja-JP" altLang="en-US" sz="1300">
              <a:latin typeface="ＭＳ Ｐゴシック"/>
            </a:rPr>
            <a:t>千円増加したため、昨年度より</a:t>
          </a:r>
          <a:r>
            <a:rPr kumimoji="1" lang="en-US" altLang="ja-JP" sz="1300">
              <a:latin typeface="ＭＳ Ｐゴシック"/>
            </a:rPr>
            <a:t>1.8</a:t>
          </a:r>
          <a:r>
            <a:rPr kumimoji="1" lang="ja-JP" altLang="en-US" sz="1300">
              <a:latin typeface="ＭＳ Ｐゴシック"/>
            </a:rPr>
            <a:t>ポイント改善した。</a:t>
          </a:r>
        </a:p>
        <a:p>
          <a:r>
            <a:rPr kumimoji="1" lang="ja-JP" altLang="en-US" sz="1300">
              <a:latin typeface="ＭＳ Ｐゴシック"/>
            </a:rPr>
            <a:t>今後も扶助費等の経常的な支出の増加が見込まれることから、財政の硬直化が懸念される。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160528</xdr:rowOff>
    </xdr:to>
    <xdr:cxnSp macro="">
      <xdr:nvCxnSpPr>
        <xdr:cNvPr id="129" name="直線コネクタ 128"/>
        <xdr:cNvCxnSpPr/>
      </xdr:nvCxnSpPr>
      <xdr:spPr>
        <a:xfrm flipV="1">
          <a:off x="4114800" y="103606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78486</xdr:rowOff>
    </xdr:from>
    <xdr:to>
      <xdr:col>6</xdr:col>
      <xdr:colOff>0</xdr:colOff>
      <xdr:row>60</xdr:row>
      <xdr:rowOff>160528</xdr:rowOff>
    </xdr:to>
    <xdr:cxnSp macro="">
      <xdr:nvCxnSpPr>
        <xdr:cNvPr id="132" name="直線コネクタ 131"/>
        <xdr:cNvCxnSpPr/>
      </xdr:nvCxnSpPr>
      <xdr:spPr>
        <a:xfrm>
          <a:off x="3225800" y="103654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121666</xdr:rowOff>
    </xdr:from>
    <xdr:to>
      <xdr:col>6</xdr:col>
      <xdr:colOff>50800</xdr:colOff>
      <xdr:row>62</xdr:row>
      <xdr:rowOff>51816</xdr:rowOff>
    </xdr:to>
    <xdr:sp macro="" textlink="">
      <xdr:nvSpPr>
        <xdr:cNvPr id="133" name="フローチャート : 判断 132"/>
        <xdr:cNvSpPr/>
      </xdr:nvSpPr>
      <xdr:spPr>
        <a:xfrm>
          <a:off x="4064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36593</xdr:rowOff>
    </xdr:from>
    <xdr:ext cx="736600" cy="259045"/>
    <xdr:sp macro="" textlink="">
      <xdr:nvSpPr>
        <xdr:cNvPr id="134" name="テキスト ボックス 133"/>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60</xdr:row>
      <xdr:rowOff>78486</xdr:rowOff>
    </xdr:to>
    <xdr:cxnSp macro="">
      <xdr:nvCxnSpPr>
        <xdr:cNvPr id="135" name="直線コネクタ 134"/>
        <xdr:cNvCxnSpPr/>
      </xdr:nvCxnSpPr>
      <xdr:spPr>
        <a:xfrm>
          <a:off x="2336800" y="1036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6" name="フローチャート : 判断 135"/>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7" name="テキスト ボックス 136"/>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78486</xdr:rowOff>
    </xdr:from>
    <xdr:to>
      <xdr:col>3</xdr:col>
      <xdr:colOff>279400</xdr:colOff>
      <xdr:row>61</xdr:row>
      <xdr:rowOff>56642</xdr:rowOff>
    </xdr:to>
    <xdr:cxnSp macro="">
      <xdr:nvCxnSpPr>
        <xdr:cNvPr id="138" name="直線コネクタ 137"/>
        <xdr:cNvCxnSpPr/>
      </xdr:nvCxnSpPr>
      <xdr:spPr>
        <a:xfrm flipV="1">
          <a:off x="1447800" y="1036548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102362</xdr:rowOff>
    </xdr:from>
    <xdr:to>
      <xdr:col>3</xdr:col>
      <xdr:colOff>330200</xdr:colOff>
      <xdr:row>62</xdr:row>
      <xdr:rowOff>32512</xdr:rowOff>
    </xdr:to>
    <xdr:sp macro="" textlink="">
      <xdr:nvSpPr>
        <xdr:cNvPr id="139" name="フローチャート : 判断 138"/>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40" name="テキスト ボックス 139"/>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41" name="フローチャート : 判断 140"/>
        <xdr:cNvSpPr/>
      </xdr:nvSpPr>
      <xdr:spPr>
        <a:xfrm>
          <a:off x="13970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60723</xdr:rowOff>
    </xdr:from>
    <xdr:ext cx="762000" cy="259045"/>
    <xdr:sp macro="" textlink="">
      <xdr:nvSpPr>
        <xdr:cNvPr id="142" name="テキスト ボックス 141"/>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48" name="円/楕円 147"/>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49"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109728</xdr:rowOff>
    </xdr:from>
    <xdr:to>
      <xdr:col>6</xdr:col>
      <xdr:colOff>50800</xdr:colOff>
      <xdr:row>61</xdr:row>
      <xdr:rowOff>39878</xdr:rowOff>
    </xdr:to>
    <xdr:sp macro="" textlink="">
      <xdr:nvSpPr>
        <xdr:cNvPr id="150" name="円/楕円 149"/>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51" name="テキスト ボックス 150"/>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27686</xdr:rowOff>
    </xdr:from>
    <xdr:to>
      <xdr:col>4</xdr:col>
      <xdr:colOff>533400</xdr:colOff>
      <xdr:row>60</xdr:row>
      <xdr:rowOff>129286</xdr:rowOff>
    </xdr:to>
    <xdr:sp macro="" textlink="">
      <xdr:nvSpPr>
        <xdr:cNvPr id="152" name="円/楕円 151"/>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139463</xdr:rowOff>
    </xdr:from>
    <xdr:ext cx="762000" cy="259045"/>
    <xdr:sp macro="" textlink="">
      <xdr:nvSpPr>
        <xdr:cNvPr id="153" name="テキスト ボックス 152"/>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27686</xdr:rowOff>
    </xdr:from>
    <xdr:to>
      <xdr:col>3</xdr:col>
      <xdr:colOff>330200</xdr:colOff>
      <xdr:row>60</xdr:row>
      <xdr:rowOff>129286</xdr:rowOff>
    </xdr:to>
    <xdr:sp macro="" textlink="">
      <xdr:nvSpPr>
        <xdr:cNvPr id="154" name="円/楕円 153"/>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139463</xdr:rowOff>
    </xdr:from>
    <xdr:ext cx="762000" cy="259045"/>
    <xdr:sp macro="" textlink="">
      <xdr:nvSpPr>
        <xdr:cNvPr id="155" name="テキスト ボックス 154"/>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6" name="円/楕円 155"/>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7" name="テキスト ボックス 156"/>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人口が７９０人程度減少し、人件費と物件費の合計が２．５億円増加したため、人口一人当たりの人件費・物件費等決算額が増加した。</a:t>
          </a:r>
          <a:endParaRPr kumimoji="1" lang="en-US" altLang="ja-JP" sz="1300">
            <a:latin typeface="ＭＳ Ｐゴシック"/>
          </a:endParaRPr>
        </a:p>
        <a:p>
          <a:r>
            <a:rPr kumimoji="1" lang="ja-JP" altLang="en-US" sz="1300">
              <a:latin typeface="ＭＳ Ｐゴシック"/>
            </a:rPr>
            <a:t>人件費は退職者が昨年度に比べて少なかったことから、１．２億円の減少、物件費はマイナンバー対応及びシステム関係の費用で、３．７億円の増加となった。</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155980</xdr:rowOff>
    </xdr:from>
    <xdr:to>
      <xdr:col>7</xdr:col>
      <xdr:colOff>152400</xdr:colOff>
      <xdr:row>86</xdr:row>
      <xdr:rowOff>77108</xdr:rowOff>
    </xdr:to>
    <xdr:cxnSp macro="">
      <xdr:nvCxnSpPr>
        <xdr:cNvPr id="192" name="直線コネクタ 191"/>
        <xdr:cNvCxnSpPr/>
      </xdr:nvCxnSpPr>
      <xdr:spPr>
        <a:xfrm>
          <a:off x="4114800" y="14729230"/>
          <a:ext cx="838200" cy="9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95052</xdr:rowOff>
    </xdr:from>
    <xdr:to>
      <xdr:col>6</xdr:col>
      <xdr:colOff>0</xdr:colOff>
      <xdr:row>85</xdr:row>
      <xdr:rowOff>155980</xdr:rowOff>
    </xdr:to>
    <xdr:cxnSp macro="">
      <xdr:nvCxnSpPr>
        <xdr:cNvPr id="195" name="直線コネクタ 194"/>
        <xdr:cNvCxnSpPr/>
      </xdr:nvCxnSpPr>
      <xdr:spPr>
        <a:xfrm>
          <a:off x="3225800" y="14668302"/>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62911</xdr:rowOff>
    </xdr:from>
    <xdr:to>
      <xdr:col>6</xdr:col>
      <xdr:colOff>50800</xdr:colOff>
      <xdr:row>85</xdr:row>
      <xdr:rowOff>164511</xdr:rowOff>
    </xdr:to>
    <xdr:sp macro="" textlink="">
      <xdr:nvSpPr>
        <xdr:cNvPr id="196" name="フローチャート : 判断 195"/>
        <xdr:cNvSpPr/>
      </xdr:nvSpPr>
      <xdr:spPr>
        <a:xfrm>
          <a:off x="4064000" y="146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3238</xdr:rowOff>
    </xdr:from>
    <xdr:ext cx="736600" cy="259045"/>
    <xdr:sp macro="" textlink="">
      <xdr:nvSpPr>
        <xdr:cNvPr id="197" name="テキスト ボックス 196"/>
        <xdr:cNvSpPr txBox="1"/>
      </xdr:nvSpPr>
      <xdr:spPr>
        <a:xfrm>
          <a:off x="3733800" y="1440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95052</xdr:rowOff>
    </xdr:from>
    <xdr:to>
      <xdr:col>4</xdr:col>
      <xdr:colOff>482600</xdr:colOff>
      <xdr:row>85</xdr:row>
      <xdr:rowOff>108062</xdr:rowOff>
    </xdr:to>
    <xdr:cxnSp macro="">
      <xdr:nvCxnSpPr>
        <xdr:cNvPr id="198" name="直線コネクタ 197"/>
        <xdr:cNvCxnSpPr/>
      </xdr:nvCxnSpPr>
      <xdr:spPr>
        <a:xfrm flipV="1">
          <a:off x="2336800" y="14668302"/>
          <a:ext cx="8890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153285</xdr:rowOff>
    </xdr:from>
    <xdr:to>
      <xdr:col>4</xdr:col>
      <xdr:colOff>533400</xdr:colOff>
      <xdr:row>85</xdr:row>
      <xdr:rowOff>83435</xdr:rowOff>
    </xdr:to>
    <xdr:sp macro="" textlink="">
      <xdr:nvSpPr>
        <xdr:cNvPr id="199" name="フローチャート : 判断 198"/>
        <xdr:cNvSpPr/>
      </xdr:nvSpPr>
      <xdr:spPr>
        <a:xfrm>
          <a:off x="3175000" y="14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93612</xdr:rowOff>
    </xdr:from>
    <xdr:ext cx="762000" cy="259045"/>
    <xdr:sp macro="" textlink="">
      <xdr:nvSpPr>
        <xdr:cNvPr id="200" name="テキスト ボックス 199"/>
        <xdr:cNvSpPr txBox="1"/>
      </xdr:nvSpPr>
      <xdr:spPr>
        <a:xfrm>
          <a:off x="2844800" y="1432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108062</xdr:rowOff>
    </xdr:from>
    <xdr:to>
      <xdr:col>3</xdr:col>
      <xdr:colOff>279400</xdr:colOff>
      <xdr:row>86</xdr:row>
      <xdr:rowOff>26335</xdr:rowOff>
    </xdr:to>
    <xdr:cxnSp macro="">
      <xdr:nvCxnSpPr>
        <xdr:cNvPr id="201" name="直線コネクタ 200"/>
        <xdr:cNvCxnSpPr/>
      </xdr:nvCxnSpPr>
      <xdr:spPr>
        <a:xfrm flipV="1">
          <a:off x="1447800" y="14681312"/>
          <a:ext cx="889000" cy="8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5341</xdr:rowOff>
    </xdr:from>
    <xdr:to>
      <xdr:col>3</xdr:col>
      <xdr:colOff>330200</xdr:colOff>
      <xdr:row>85</xdr:row>
      <xdr:rowOff>106941</xdr:rowOff>
    </xdr:to>
    <xdr:sp macro="" textlink="">
      <xdr:nvSpPr>
        <xdr:cNvPr id="202" name="フローチャート : 判断 201"/>
        <xdr:cNvSpPr/>
      </xdr:nvSpPr>
      <xdr:spPr>
        <a:xfrm>
          <a:off x="2286000" y="1457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117118</xdr:rowOff>
    </xdr:from>
    <xdr:ext cx="762000" cy="259045"/>
    <xdr:sp macro="" textlink="">
      <xdr:nvSpPr>
        <xdr:cNvPr id="203" name="テキスト ボックス 202"/>
        <xdr:cNvSpPr txBox="1"/>
      </xdr:nvSpPr>
      <xdr:spPr>
        <a:xfrm>
          <a:off x="1955800" y="143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35223</xdr:rowOff>
    </xdr:from>
    <xdr:to>
      <xdr:col>2</xdr:col>
      <xdr:colOff>127000</xdr:colOff>
      <xdr:row>85</xdr:row>
      <xdr:rowOff>136823</xdr:rowOff>
    </xdr:to>
    <xdr:sp macro="" textlink="">
      <xdr:nvSpPr>
        <xdr:cNvPr id="204" name="フローチャート : 判断 203"/>
        <xdr:cNvSpPr/>
      </xdr:nvSpPr>
      <xdr:spPr>
        <a:xfrm>
          <a:off x="1397000" y="146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147000</xdr:rowOff>
    </xdr:from>
    <xdr:ext cx="762000" cy="259045"/>
    <xdr:sp macro="" textlink="">
      <xdr:nvSpPr>
        <xdr:cNvPr id="205" name="テキスト ボックス 204"/>
        <xdr:cNvSpPr txBox="1"/>
      </xdr:nvSpPr>
      <xdr:spPr>
        <a:xfrm>
          <a:off x="1066800" y="1437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26308</xdr:rowOff>
    </xdr:from>
    <xdr:to>
      <xdr:col>7</xdr:col>
      <xdr:colOff>203200</xdr:colOff>
      <xdr:row>86</xdr:row>
      <xdr:rowOff>127908</xdr:rowOff>
    </xdr:to>
    <xdr:sp macro="" textlink="">
      <xdr:nvSpPr>
        <xdr:cNvPr id="211" name="円/楕円 210"/>
        <xdr:cNvSpPr/>
      </xdr:nvSpPr>
      <xdr:spPr>
        <a:xfrm>
          <a:off x="4902200" y="147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169835</xdr:rowOff>
    </xdr:from>
    <xdr:ext cx="762000" cy="259045"/>
    <xdr:sp macro="" textlink="">
      <xdr:nvSpPr>
        <xdr:cNvPr id="212" name="人件費・物件費等の状況該当値テキスト"/>
        <xdr:cNvSpPr txBox="1"/>
      </xdr:nvSpPr>
      <xdr:spPr>
        <a:xfrm>
          <a:off x="5041900" y="1474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110,782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105180</xdr:rowOff>
    </xdr:from>
    <xdr:to>
      <xdr:col>6</xdr:col>
      <xdr:colOff>50800</xdr:colOff>
      <xdr:row>86</xdr:row>
      <xdr:rowOff>35330</xdr:rowOff>
    </xdr:to>
    <xdr:sp macro="" textlink="">
      <xdr:nvSpPr>
        <xdr:cNvPr id="213" name="円/楕円 212"/>
        <xdr:cNvSpPr/>
      </xdr:nvSpPr>
      <xdr:spPr>
        <a:xfrm>
          <a:off x="4064000" y="14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20107</xdr:rowOff>
    </xdr:from>
    <xdr:ext cx="736600" cy="259045"/>
    <xdr:sp macro="" textlink="">
      <xdr:nvSpPr>
        <xdr:cNvPr id="214" name="テキスト ボックス 213"/>
        <xdr:cNvSpPr txBox="1"/>
      </xdr:nvSpPr>
      <xdr:spPr>
        <a:xfrm>
          <a:off x="3733800" y="1476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106,178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44252</xdr:rowOff>
    </xdr:from>
    <xdr:to>
      <xdr:col>4</xdr:col>
      <xdr:colOff>533400</xdr:colOff>
      <xdr:row>85</xdr:row>
      <xdr:rowOff>145852</xdr:rowOff>
    </xdr:to>
    <xdr:sp macro="" textlink="">
      <xdr:nvSpPr>
        <xdr:cNvPr id="215" name="円/楕円 214"/>
        <xdr:cNvSpPr/>
      </xdr:nvSpPr>
      <xdr:spPr>
        <a:xfrm>
          <a:off x="3175000" y="1461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130629</xdr:rowOff>
    </xdr:from>
    <xdr:ext cx="762000" cy="259045"/>
    <xdr:sp macro="" textlink="">
      <xdr:nvSpPr>
        <xdr:cNvPr id="216" name="テキスト ボックス 215"/>
        <xdr:cNvSpPr txBox="1"/>
      </xdr:nvSpPr>
      <xdr:spPr>
        <a:xfrm>
          <a:off x="2844800" y="1470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57262</xdr:rowOff>
    </xdr:from>
    <xdr:to>
      <xdr:col>3</xdr:col>
      <xdr:colOff>330200</xdr:colOff>
      <xdr:row>85</xdr:row>
      <xdr:rowOff>158862</xdr:rowOff>
    </xdr:to>
    <xdr:sp macro="" textlink="">
      <xdr:nvSpPr>
        <xdr:cNvPr id="217" name="円/楕円 216"/>
        <xdr:cNvSpPr/>
      </xdr:nvSpPr>
      <xdr:spPr>
        <a:xfrm>
          <a:off x="2286000" y="146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143639</xdr:rowOff>
    </xdr:from>
    <xdr:ext cx="762000" cy="259045"/>
    <xdr:sp macro="" textlink="">
      <xdr:nvSpPr>
        <xdr:cNvPr id="218" name="テキスト ボックス 217"/>
        <xdr:cNvSpPr txBox="1"/>
      </xdr:nvSpPr>
      <xdr:spPr>
        <a:xfrm>
          <a:off x="1955800" y="1471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146985</xdr:rowOff>
    </xdr:from>
    <xdr:to>
      <xdr:col>2</xdr:col>
      <xdr:colOff>127000</xdr:colOff>
      <xdr:row>86</xdr:row>
      <xdr:rowOff>77135</xdr:rowOff>
    </xdr:to>
    <xdr:sp macro="" textlink="">
      <xdr:nvSpPr>
        <xdr:cNvPr id="219" name="円/楕円 218"/>
        <xdr:cNvSpPr/>
      </xdr:nvSpPr>
      <xdr:spPr>
        <a:xfrm>
          <a:off x="1397000" y="147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61912</xdr:rowOff>
    </xdr:from>
    <xdr:ext cx="762000" cy="259045"/>
    <xdr:sp macro="" textlink="">
      <xdr:nvSpPr>
        <xdr:cNvPr id="220" name="テキスト ボックス 219"/>
        <xdr:cNvSpPr txBox="1"/>
      </xdr:nvSpPr>
      <xdr:spPr>
        <a:xfrm>
          <a:off x="1066800" y="1480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昨年度よりも０．９ポイント値が上昇したが、全国市平均、類似団体内平均値よりも低い値を維持している。引き続き適正な給与水準の維持に努める。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84</xdr:row>
      <xdr:rowOff>2116</xdr:rowOff>
    </xdr:to>
    <xdr:cxnSp macro="">
      <xdr:nvCxnSpPr>
        <xdr:cNvPr id="254" name="直線コネクタ 253"/>
        <xdr:cNvCxnSpPr/>
      </xdr:nvCxnSpPr>
      <xdr:spPr>
        <a:xfrm>
          <a:off x="16179800" y="1433152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84</xdr:row>
      <xdr:rowOff>2116</xdr:rowOff>
    </xdr:to>
    <xdr:cxnSp macro="">
      <xdr:nvCxnSpPr>
        <xdr:cNvPr id="257" name="直線コネクタ 256"/>
        <xdr:cNvCxnSpPr/>
      </xdr:nvCxnSpPr>
      <xdr:spPr>
        <a:xfrm flipV="1">
          <a:off x="15290800" y="1433152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8" name="フローチャート : 判断 257"/>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59" name="テキスト ボックス 258"/>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87</xdr:row>
      <xdr:rowOff>115146</xdr:rowOff>
    </xdr:to>
    <xdr:cxnSp macro="">
      <xdr:nvCxnSpPr>
        <xdr:cNvPr id="260" name="直線コネクタ 259"/>
        <xdr:cNvCxnSpPr/>
      </xdr:nvCxnSpPr>
      <xdr:spPr>
        <a:xfrm flipV="1">
          <a:off x="14401800" y="14403916"/>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62" name="テキスト ボックス 261"/>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115146</xdr:rowOff>
    </xdr:from>
    <xdr:to>
      <xdr:col>21</xdr:col>
      <xdr:colOff>0</xdr:colOff>
      <xdr:row>87</xdr:row>
      <xdr:rowOff>123189</xdr:rowOff>
    </xdr:to>
    <xdr:cxnSp macro="">
      <xdr:nvCxnSpPr>
        <xdr:cNvPr id="263" name="直線コネクタ 262"/>
        <xdr:cNvCxnSpPr/>
      </xdr:nvCxnSpPr>
      <xdr:spPr>
        <a:xfrm flipV="1">
          <a:off x="13512800" y="150312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93980</xdr:rowOff>
    </xdr:from>
    <xdr:to>
      <xdr:col>21</xdr:col>
      <xdr:colOff>50800</xdr:colOff>
      <xdr:row>89</xdr:row>
      <xdr:rowOff>24130</xdr:rowOff>
    </xdr:to>
    <xdr:sp macro="" textlink="">
      <xdr:nvSpPr>
        <xdr:cNvPr id="264" name="フローチャート : 判断 263"/>
        <xdr:cNvSpPr/>
      </xdr:nvSpPr>
      <xdr:spPr>
        <a:xfrm>
          <a:off x="14351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65" name="テキスト ボックス 264"/>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67" name="テキスト ボックス 266"/>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3" name="円/楕円 272"/>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4"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5" name="円/楕円 274"/>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162154</xdr:rowOff>
    </xdr:from>
    <xdr:ext cx="736600" cy="259045"/>
    <xdr:sp macro="" textlink="">
      <xdr:nvSpPr>
        <xdr:cNvPr id="276" name="テキスト ボックス 275"/>
        <xdr:cNvSpPr txBox="1"/>
      </xdr:nvSpPr>
      <xdr:spPr>
        <a:xfrm>
          <a:off x="15798800" y="14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7" name="円/楕円 276"/>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8" name="テキスト ボックス 277"/>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79" name="円/楕円 278"/>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0" name="テキスト ボックス 279"/>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1" name="円/楕円 280"/>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2" name="テキスト ボックス 281"/>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定員適正化計画により、平成３２年４月１日時点の目標を７６９人（全職員）とし、技能労務職員の退職不補充や民間委託の推進等により職員削減に努めている。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106934</xdr:rowOff>
    </xdr:from>
    <xdr:to>
      <xdr:col>24</xdr:col>
      <xdr:colOff>558800</xdr:colOff>
      <xdr:row>64</xdr:row>
      <xdr:rowOff>138303</xdr:rowOff>
    </xdr:to>
    <xdr:cxnSp macro="">
      <xdr:nvCxnSpPr>
        <xdr:cNvPr id="315" name="直線コネクタ 314"/>
        <xdr:cNvCxnSpPr/>
      </xdr:nvCxnSpPr>
      <xdr:spPr>
        <a:xfrm flipV="1">
          <a:off x="16179800" y="11079734"/>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138303</xdr:rowOff>
    </xdr:from>
    <xdr:to>
      <xdr:col>23</xdr:col>
      <xdr:colOff>406400</xdr:colOff>
      <xdr:row>64</xdr:row>
      <xdr:rowOff>143129</xdr:rowOff>
    </xdr:to>
    <xdr:cxnSp macro="">
      <xdr:nvCxnSpPr>
        <xdr:cNvPr id="318" name="直線コネクタ 317"/>
        <xdr:cNvCxnSpPr/>
      </xdr:nvCxnSpPr>
      <xdr:spPr>
        <a:xfrm flipV="1">
          <a:off x="15290800" y="1111110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143129</xdr:rowOff>
    </xdr:from>
    <xdr:to>
      <xdr:col>23</xdr:col>
      <xdr:colOff>457200</xdr:colOff>
      <xdr:row>64</xdr:row>
      <xdr:rowOff>73279</xdr:rowOff>
    </xdr:to>
    <xdr:sp macro="" textlink="">
      <xdr:nvSpPr>
        <xdr:cNvPr id="319" name="フローチャート : 判断 318"/>
        <xdr:cNvSpPr/>
      </xdr:nvSpPr>
      <xdr:spPr>
        <a:xfrm>
          <a:off x="161290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83456</xdr:rowOff>
    </xdr:from>
    <xdr:ext cx="736600" cy="259045"/>
    <xdr:sp macro="" textlink="">
      <xdr:nvSpPr>
        <xdr:cNvPr id="320" name="テキスト ボックス 319"/>
        <xdr:cNvSpPr txBox="1"/>
      </xdr:nvSpPr>
      <xdr:spPr>
        <a:xfrm>
          <a:off x="15798800" y="10713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99695</xdr:rowOff>
    </xdr:from>
    <xdr:to>
      <xdr:col>22</xdr:col>
      <xdr:colOff>203200</xdr:colOff>
      <xdr:row>64</xdr:row>
      <xdr:rowOff>143129</xdr:rowOff>
    </xdr:to>
    <xdr:cxnSp macro="">
      <xdr:nvCxnSpPr>
        <xdr:cNvPr id="321" name="直線コネクタ 320"/>
        <xdr:cNvCxnSpPr/>
      </xdr:nvCxnSpPr>
      <xdr:spPr>
        <a:xfrm>
          <a:off x="14401800" y="1107249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145542</xdr:rowOff>
    </xdr:from>
    <xdr:to>
      <xdr:col>22</xdr:col>
      <xdr:colOff>254000</xdr:colOff>
      <xdr:row>64</xdr:row>
      <xdr:rowOff>75692</xdr:rowOff>
    </xdr:to>
    <xdr:sp macro="" textlink="">
      <xdr:nvSpPr>
        <xdr:cNvPr id="322" name="フローチャート : 判断 321"/>
        <xdr:cNvSpPr/>
      </xdr:nvSpPr>
      <xdr:spPr>
        <a:xfrm>
          <a:off x="15240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85869</xdr:rowOff>
    </xdr:from>
    <xdr:ext cx="762000" cy="259045"/>
    <xdr:sp macro="" textlink="">
      <xdr:nvSpPr>
        <xdr:cNvPr id="323" name="テキスト ボックス 322"/>
        <xdr:cNvSpPr txBox="1"/>
      </xdr:nvSpPr>
      <xdr:spPr>
        <a:xfrm>
          <a:off x="14909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99695</xdr:rowOff>
    </xdr:from>
    <xdr:to>
      <xdr:col>21</xdr:col>
      <xdr:colOff>0</xdr:colOff>
      <xdr:row>64</xdr:row>
      <xdr:rowOff>128651</xdr:rowOff>
    </xdr:to>
    <xdr:cxnSp macro="">
      <xdr:nvCxnSpPr>
        <xdr:cNvPr id="324" name="直線コネクタ 323"/>
        <xdr:cNvCxnSpPr/>
      </xdr:nvCxnSpPr>
      <xdr:spPr>
        <a:xfrm flipV="1">
          <a:off x="13512800" y="1107249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140716</xdr:rowOff>
    </xdr:from>
    <xdr:to>
      <xdr:col>21</xdr:col>
      <xdr:colOff>50800</xdr:colOff>
      <xdr:row>64</xdr:row>
      <xdr:rowOff>70866</xdr:rowOff>
    </xdr:to>
    <xdr:sp macro="" textlink="">
      <xdr:nvSpPr>
        <xdr:cNvPr id="325" name="フローチャート : 判断 324"/>
        <xdr:cNvSpPr/>
      </xdr:nvSpPr>
      <xdr:spPr>
        <a:xfrm>
          <a:off x="14351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81043</xdr:rowOff>
    </xdr:from>
    <xdr:ext cx="762000" cy="259045"/>
    <xdr:sp macro="" textlink="">
      <xdr:nvSpPr>
        <xdr:cNvPr id="326" name="テキスト ボックス 325"/>
        <xdr:cNvSpPr txBox="1"/>
      </xdr:nvSpPr>
      <xdr:spPr>
        <a:xfrm>
          <a:off x="14020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162433</xdr:rowOff>
    </xdr:from>
    <xdr:to>
      <xdr:col>19</xdr:col>
      <xdr:colOff>533400</xdr:colOff>
      <xdr:row>64</xdr:row>
      <xdr:rowOff>92583</xdr:rowOff>
    </xdr:to>
    <xdr:sp macro="" textlink="">
      <xdr:nvSpPr>
        <xdr:cNvPr id="327" name="フローチャート : 判断 326"/>
        <xdr:cNvSpPr/>
      </xdr:nvSpPr>
      <xdr:spPr>
        <a:xfrm>
          <a:off x="13462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102760</xdr:rowOff>
    </xdr:from>
    <xdr:ext cx="762000" cy="259045"/>
    <xdr:sp macro="" textlink="">
      <xdr:nvSpPr>
        <xdr:cNvPr id="328" name="テキスト ボックス 327"/>
        <xdr:cNvSpPr txBox="1"/>
      </xdr:nvSpPr>
      <xdr:spPr>
        <a:xfrm>
          <a:off x="13131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56134</xdr:rowOff>
    </xdr:from>
    <xdr:to>
      <xdr:col>24</xdr:col>
      <xdr:colOff>609600</xdr:colOff>
      <xdr:row>64</xdr:row>
      <xdr:rowOff>157734</xdr:rowOff>
    </xdr:to>
    <xdr:sp macro="" textlink="">
      <xdr:nvSpPr>
        <xdr:cNvPr id="334" name="円/楕円 333"/>
        <xdr:cNvSpPr/>
      </xdr:nvSpPr>
      <xdr:spPr>
        <a:xfrm>
          <a:off x="16967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28211</xdr:rowOff>
    </xdr:from>
    <xdr:ext cx="762000" cy="259045"/>
    <xdr:sp macro="" textlink="">
      <xdr:nvSpPr>
        <xdr:cNvPr id="335" name="定員管理の状況該当値テキスト"/>
        <xdr:cNvSpPr txBox="1"/>
      </xdr:nvSpPr>
      <xdr:spPr>
        <a:xfrm>
          <a:off x="17106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87503</xdr:rowOff>
    </xdr:from>
    <xdr:to>
      <xdr:col>23</xdr:col>
      <xdr:colOff>457200</xdr:colOff>
      <xdr:row>65</xdr:row>
      <xdr:rowOff>17653</xdr:rowOff>
    </xdr:to>
    <xdr:sp macro="" textlink="">
      <xdr:nvSpPr>
        <xdr:cNvPr id="336" name="円/楕円 335"/>
        <xdr:cNvSpPr/>
      </xdr:nvSpPr>
      <xdr:spPr>
        <a:xfrm>
          <a:off x="16129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2430</xdr:rowOff>
    </xdr:from>
    <xdr:ext cx="736600" cy="259045"/>
    <xdr:sp macro="" textlink="">
      <xdr:nvSpPr>
        <xdr:cNvPr id="337" name="テキスト ボックス 336"/>
        <xdr:cNvSpPr txBox="1"/>
      </xdr:nvSpPr>
      <xdr:spPr>
        <a:xfrm>
          <a:off x="15798800" y="1114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92329</xdr:rowOff>
    </xdr:from>
    <xdr:to>
      <xdr:col>22</xdr:col>
      <xdr:colOff>254000</xdr:colOff>
      <xdr:row>65</xdr:row>
      <xdr:rowOff>22479</xdr:rowOff>
    </xdr:to>
    <xdr:sp macro="" textlink="">
      <xdr:nvSpPr>
        <xdr:cNvPr id="338" name="円/楕円 337"/>
        <xdr:cNvSpPr/>
      </xdr:nvSpPr>
      <xdr:spPr>
        <a:xfrm>
          <a:off x="15240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7256</xdr:rowOff>
    </xdr:from>
    <xdr:ext cx="762000" cy="259045"/>
    <xdr:sp macro="" textlink="">
      <xdr:nvSpPr>
        <xdr:cNvPr id="339" name="テキスト ボックス 338"/>
        <xdr:cNvSpPr txBox="1"/>
      </xdr:nvSpPr>
      <xdr:spPr>
        <a:xfrm>
          <a:off x="14909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48895</xdr:rowOff>
    </xdr:from>
    <xdr:to>
      <xdr:col>21</xdr:col>
      <xdr:colOff>50800</xdr:colOff>
      <xdr:row>64</xdr:row>
      <xdr:rowOff>150495</xdr:rowOff>
    </xdr:to>
    <xdr:sp macro="" textlink="">
      <xdr:nvSpPr>
        <xdr:cNvPr id="340" name="円/楕円 339"/>
        <xdr:cNvSpPr/>
      </xdr:nvSpPr>
      <xdr:spPr>
        <a:xfrm>
          <a:off x="14351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135272</xdr:rowOff>
    </xdr:from>
    <xdr:ext cx="762000" cy="259045"/>
    <xdr:sp macro="" textlink="">
      <xdr:nvSpPr>
        <xdr:cNvPr id="341" name="テキスト ボックス 340"/>
        <xdr:cNvSpPr txBox="1"/>
      </xdr:nvSpPr>
      <xdr:spPr>
        <a:xfrm>
          <a:off x="14020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77851</xdr:rowOff>
    </xdr:from>
    <xdr:to>
      <xdr:col>19</xdr:col>
      <xdr:colOff>533400</xdr:colOff>
      <xdr:row>65</xdr:row>
      <xdr:rowOff>8001</xdr:rowOff>
    </xdr:to>
    <xdr:sp macro="" textlink="">
      <xdr:nvSpPr>
        <xdr:cNvPr id="342" name="円/楕円 341"/>
        <xdr:cNvSpPr/>
      </xdr:nvSpPr>
      <xdr:spPr>
        <a:xfrm>
          <a:off x="13462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164228</xdr:rowOff>
    </xdr:from>
    <xdr:ext cx="762000" cy="259045"/>
    <xdr:sp macro="" textlink="">
      <xdr:nvSpPr>
        <xdr:cNvPr id="343" name="テキスト ボックス 342"/>
        <xdr:cNvSpPr txBox="1"/>
      </xdr:nvSpPr>
      <xdr:spPr>
        <a:xfrm>
          <a:off x="13131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「多治見市健全な財政に関する条例」に基づく「財政向上目標」により、地方債残高を５９０億円以内として、地方債の発行を抑制しているため、類似団体内平均値を大きく下回っている。</a:t>
          </a:r>
        </a:p>
        <a:p>
          <a:r>
            <a:rPr kumimoji="1" lang="ja-JP" altLang="en-US" sz="1300">
              <a:solidFill>
                <a:sysClr val="windowText" lastClr="000000"/>
              </a:solidFill>
              <a:latin typeface="ＭＳ Ｐゴシック"/>
            </a:rPr>
            <a:t>今後も、合併特例事業債などの償還が始まり、地方債の発行が見込まれるため、計画的な財政運営に努める。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131128</xdr:rowOff>
    </xdr:from>
    <xdr:to>
      <xdr:col>24</xdr:col>
      <xdr:colOff>558800</xdr:colOff>
      <xdr:row>36</xdr:row>
      <xdr:rowOff>149225</xdr:rowOff>
    </xdr:to>
    <xdr:cxnSp macro="">
      <xdr:nvCxnSpPr>
        <xdr:cNvPr id="373" name="直線コネクタ 372"/>
        <xdr:cNvCxnSpPr/>
      </xdr:nvCxnSpPr>
      <xdr:spPr>
        <a:xfrm flipV="1">
          <a:off x="16179800" y="630332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149225</xdr:rowOff>
    </xdr:from>
    <xdr:to>
      <xdr:col>23</xdr:col>
      <xdr:colOff>406400</xdr:colOff>
      <xdr:row>36</xdr:row>
      <xdr:rowOff>167322</xdr:rowOff>
    </xdr:to>
    <xdr:cxnSp macro="">
      <xdr:nvCxnSpPr>
        <xdr:cNvPr id="376" name="直線コネクタ 375"/>
        <xdr:cNvCxnSpPr/>
      </xdr:nvCxnSpPr>
      <xdr:spPr>
        <a:xfrm flipV="1">
          <a:off x="15290800" y="63214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77" name="フローチャート : 判断 37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78" name="テキスト ボックス 377"/>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167322</xdr:rowOff>
    </xdr:from>
    <xdr:to>
      <xdr:col>22</xdr:col>
      <xdr:colOff>203200</xdr:colOff>
      <xdr:row>37</xdr:row>
      <xdr:rowOff>32067</xdr:rowOff>
    </xdr:to>
    <xdr:cxnSp macro="">
      <xdr:nvCxnSpPr>
        <xdr:cNvPr id="379" name="直線コネクタ 378"/>
        <xdr:cNvCxnSpPr/>
      </xdr:nvCxnSpPr>
      <xdr:spPr>
        <a:xfrm flipV="1">
          <a:off x="14401800" y="63395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141605</xdr:rowOff>
    </xdr:from>
    <xdr:to>
      <xdr:col>22</xdr:col>
      <xdr:colOff>254000</xdr:colOff>
      <xdr:row>39</xdr:row>
      <xdr:rowOff>71755</xdr:rowOff>
    </xdr:to>
    <xdr:sp macro="" textlink="">
      <xdr:nvSpPr>
        <xdr:cNvPr id="380" name="フローチャート : 判断 379"/>
        <xdr:cNvSpPr/>
      </xdr:nvSpPr>
      <xdr:spPr>
        <a:xfrm>
          <a:off x="15240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56532</xdr:rowOff>
    </xdr:from>
    <xdr:ext cx="762000" cy="259045"/>
    <xdr:sp macro="" textlink="">
      <xdr:nvSpPr>
        <xdr:cNvPr id="381" name="テキスト ボックス 380"/>
        <xdr:cNvSpPr txBox="1"/>
      </xdr:nvSpPr>
      <xdr:spPr>
        <a:xfrm>
          <a:off x="14909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32067</xdr:rowOff>
    </xdr:from>
    <xdr:to>
      <xdr:col>21</xdr:col>
      <xdr:colOff>0</xdr:colOff>
      <xdr:row>37</xdr:row>
      <xdr:rowOff>116522</xdr:rowOff>
    </xdr:to>
    <xdr:cxnSp macro="">
      <xdr:nvCxnSpPr>
        <xdr:cNvPr id="382" name="直線コネクタ 381"/>
        <xdr:cNvCxnSpPr/>
      </xdr:nvCxnSpPr>
      <xdr:spPr>
        <a:xfrm flipV="1">
          <a:off x="13512800" y="637571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30480</xdr:rowOff>
    </xdr:from>
    <xdr:to>
      <xdr:col>21</xdr:col>
      <xdr:colOff>50800</xdr:colOff>
      <xdr:row>39</xdr:row>
      <xdr:rowOff>132080</xdr:rowOff>
    </xdr:to>
    <xdr:sp macro="" textlink="">
      <xdr:nvSpPr>
        <xdr:cNvPr id="383" name="フローチャート : 判断 382"/>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116857</xdr:rowOff>
    </xdr:from>
    <xdr:ext cx="762000" cy="259045"/>
    <xdr:sp macro="" textlink="">
      <xdr:nvSpPr>
        <xdr:cNvPr id="384" name="テキスト ボックス 383"/>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385" name="フローチャート : 判断 384"/>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165117</xdr:rowOff>
    </xdr:from>
    <xdr:ext cx="762000" cy="259045"/>
    <xdr:sp macro="" textlink="">
      <xdr:nvSpPr>
        <xdr:cNvPr id="386" name="テキスト ボックス 385"/>
        <xdr:cNvSpPr txBox="1"/>
      </xdr:nvSpPr>
      <xdr:spPr>
        <a:xfrm>
          <a:off x="13131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80328</xdr:rowOff>
    </xdr:from>
    <xdr:to>
      <xdr:col>24</xdr:col>
      <xdr:colOff>609600</xdr:colOff>
      <xdr:row>37</xdr:row>
      <xdr:rowOff>10478</xdr:rowOff>
    </xdr:to>
    <xdr:sp macro="" textlink="">
      <xdr:nvSpPr>
        <xdr:cNvPr id="392" name="円/楕円 391"/>
        <xdr:cNvSpPr/>
      </xdr:nvSpPr>
      <xdr:spPr>
        <a:xfrm>
          <a:off x="169672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1605</xdr:rowOff>
    </xdr:from>
    <xdr:ext cx="762000" cy="259045"/>
    <xdr:sp macro="" textlink="">
      <xdr:nvSpPr>
        <xdr:cNvPr id="393" name="公債費負担の状況該当値テキスト"/>
        <xdr:cNvSpPr txBox="1"/>
      </xdr:nvSpPr>
      <xdr:spPr>
        <a:xfrm>
          <a:off x="17106900" y="6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98425</xdr:rowOff>
    </xdr:from>
    <xdr:to>
      <xdr:col>23</xdr:col>
      <xdr:colOff>457200</xdr:colOff>
      <xdr:row>37</xdr:row>
      <xdr:rowOff>28575</xdr:rowOff>
    </xdr:to>
    <xdr:sp macro="" textlink="">
      <xdr:nvSpPr>
        <xdr:cNvPr id="394" name="円/楕円 393"/>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38752</xdr:rowOff>
    </xdr:from>
    <xdr:ext cx="736600" cy="259045"/>
    <xdr:sp macro="" textlink="">
      <xdr:nvSpPr>
        <xdr:cNvPr id="395" name="テキスト ボックス 394"/>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116522</xdr:rowOff>
    </xdr:from>
    <xdr:to>
      <xdr:col>22</xdr:col>
      <xdr:colOff>254000</xdr:colOff>
      <xdr:row>37</xdr:row>
      <xdr:rowOff>46672</xdr:rowOff>
    </xdr:to>
    <xdr:sp macro="" textlink="">
      <xdr:nvSpPr>
        <xdr:cNvPr id="396" name="円/楕円 395"/>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56849</xdr:rowOff>
    </xdr:from>
    <xdr:ext cx="762000" cy="259045"/>
    <xdr:sp macro="" textlink="">
      <xdr:nvSpPr>
        <xdr:cNvPr id="397" name="テキスト ボックス 396"/>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152717</xdr:rowOff>
    </xdr:from>
    <xdr:to>
      <xdr:col>21</xdr:col>
      <xdr:colOff>50800</xdr:colOff>
      <xdr:row>37</xdr:row>
      <xdr:rowOff>82867</xdr:rowOff>
    </xdr:to>
    <xdr:sp macro="" textlink="">
      <xdr:nvSpPr>
        <xdr:cNvPr id="398" name="円/楕円 397"/>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93044</xdr:rowOff>
    </xdr:from>
    <xdr:ext cx="762000" cy="259045"/>
    <xdr:sp macro="" textlink="">
      <xdr:nvSpPr>
        <xdr:cNvPr id="399" name="テキスト ボックス 398"/>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65722</xdr:rowOff>
    </xdr:from>
    <xdr:to>
      <xdr:col>19</xdr:col>
      <xdr:colOff>533400</xdr:colOff>
      <xdr:row>37</xdr:row>
      <xdr:rowOff>167322</xdr:rowOff>
    </xdr:to>
    <xdr:sp macro="" textlink="">
      <xdr:nvSpPr>
        <xdr:cNvPr id="400" name="円/楕円 399"/>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6049</xdr:rowOff>
    </xdr:from>
    <xdr:ext cx="762000" cy="259045"/>
    <xdr:sp macro="" textlink="">
      <xdr:nvSpPr>
        <xdr:cNvPr id="401" name="テキスト ボックス 400"/>
        <xdr:cNvSpPr txBox="1"/>
      </xdr:nvSpPr>
      <xdr:spPr>
        <a:xfrm>
          <a:off x="13131800" y="617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平成１９年度より引き続き比率は算定されていない。</a:t>
          </a:r>
          <a:endParaRPr kumimoji="1" lang="en-US" altLang="ja-JP" sz="1300">
            <a:latin typeface="ＭＳ Ｐゴシック"/>
          </a:endParaRPr>
        </a:p>
        <a:p>
          <a:r>
            <a:rPr kumimoji="1" lang="ja-JP" altLang="en-US" sz="1300">
              <a:latin typeface="ＭＳ Ｐゴシック"/>
            </a:rPr>
            <a:t>今後は新火葬場建設や星ケ台保育園の建設などにより地方債の増加が見込まれるが、「多治見市健全な財政に関する条例」などに基づき、健全な財政運営に努める。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113,419
111,931
91.25
39,585,795
36,442,690
2,381,957
22,573,097
36,475,802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平成２６年度ほどではないが、平成２７年度も退職者が多く、０．９ポイント減少、類似団体の平均を上回っている。</a:t>
          </a:r>
          <a:endParaRPr kumimoji="1" lang="en-US" altLang="ja-JP" sz="1300" baseline="0">
            <a:latin typeface="ＭＳ Ｐゴシック"/>
          </a:endParaRPr>
        </a:p>
        <a:p>
          <a:r>
            <a:rPr kumimoji="1" lang="ja-JP" altLang="en-US" sz="1300" baseline="0">
              <a:latin typeface="ＭＳ Ｐゴシック"/>
            </a:rPr>
            <a:t>退職者数は年度によって差があるため、これを平準化するための基金を積み立てており、退職金が多い年度でも他事業の予算に影響しないよう対策を講じている。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119380</xdr:rowOff>
    </xdr:to>
    <xdr:cxnSp macro="">
      <xdr:nvCxnSpPr>
        <xdr:cNvPr id="66" name="直線コネクタ 65"/>
        <xdr:cNvCxnSpPr/>
      </xdr:nvCxnSpPr>
      <xdr:spPr>
        <a:xfrm flipV="1">
          <a:off x="3987800" y="6550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119380</xdr:rowOff>
    </xdr:to>
    <xdr:cxnSp macro="">
      <xdr:nvCxnSpPr>
        <xdr:cNvPr id="69" name="直線コネクタ 68"/>
        <xdr:cNvCxnSpPr/>
      </xdr:nvCxnSpPr>
      <xdr:spPr>
        <a:xfrm>
          <a:off x="3098800" y="6474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35560</xdr:rowOff>
    </xdr:to>
    <xdr:cxnSp macro="">
      <xdr:nvCxnSpPr>
        <xdr:cNvPr id="72" name="直線コネクタ 71"/>
        <xdr:cNvCxnSpPr/>
      </xdr:nvCxnSpPr>
      <xdr:spPr>
        <a:xfrm flipV="1">
          <a:off x="2209800" y="647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39</xdr:row>
      <xdr:rowOff>115570</xdr:rowOff>
    </xdr:to>
    <xdr:cxnSp macro="">
      <xdr:nvCxnSpPr>
        <xdr:cNvPr id="75" name="直線コネクタ 74"/>
        <xdr:cNvCxnSpPr/>
      </xdr:nvCxnSpPr>
      <xdr:spPr>
        <a:xfrm flipV="1">
          <a:off x="1320800" y="65506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26670</xdr:rowOff>
    </xdr:from>
    <xdr:to>
      <xdr:col>3</xdr:col>
      <xdr:colOff>193675</xdr:colOff>
      <xdr:row>37</xdr:row>
      <xdr:rowOff>128270</xdr:rowOff>
    </xdr:to>
    <xdr:sp macro="" textlink="">
      <xdr:nvSpPr>
        <xdr:cNvPr id="76" name="フローチャート : 判断 75"/>
        <xdr:cNvSpPr/>
      </xdr:nvSpPr>
      <xdr:spPr>
        <a:xfrm>
          <a:off x="2159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138447</xdr:rowOff>
    </xdr:from>
    <xdr:ext cx="762000" cy="259045"/>
    <xdr:sp macro="" textlink="">
      <xdr:nvSpPr>
        <xdr:cNvPr id="77" name="テキスト ボックス 76"/>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9" name="円/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1" name="円/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64770</xdr:rowOff>
    </xdr:from>
    <xdr:to>
      <xdr:col>1</xdr:col>
      <xdr:colOff>676275</xdr:colOff>
      <xdr:row>39</xdr:row>
      <xdr:rowOff>166370</xdr:rowOff>
    </xdr:to>
    <xdr:sp macro="" textlink="">
      <xdr:nvSpPr>
        <xdr:cNvPr id="93" name="円/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マイナンバー対応及びシステム関係の費用が増加したため、全体で３．７億円の増加となった。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58964</xdr:rowOff>
    </xdr:to>
    <xdr:cxnSp macro="">
      <xdr:nvCxnSpPr>
        <xdr:cNvPr id="129" name="直線コネクタ 128"/>
        <xdr:cNvCxnSpPr/>
      </xdr:nvCxnSpPr>
      <xdr:spPr>
        <a:xfrm>
          <a:off x="15671800" y="29191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113393</xdr:rowOff>
    </xdr:to>
    <xdr:cxnSp macro="">
      <xdr:nvCxnSpPr>
        <xdr:cNvPr id="132" name="直線コネクタ 131"/>
        <xdr:cNvCxnSpPr/>
      </xdr:nvCxnSpPr>
      <xdr:spPr>
        <a:xfrm flipV="1">
          <a:off x="14782800" y="2919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113393</xdr:rowOff>
    </xdr:to>
    <xdr:cxnSp macro="">
      <xdr:nvCxnSpPr>
        <xdr:cNvPr id="135" name="直線コネクタ 134"/>
        <xdr:cNvCxnSpPr/>
      </xdr:nvCxnSpPr>
      <xdr:spPr>
        <a:xfrm>
          <a:off x="13893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17</xdr:row>
      <xdr:rowOff>124279</xdr:rowOff>
    </xdr:to>
    <xdr:cxnSp macro="">
      <xdr:nvCxnSpPr>
        <xdr:cNvPr id="138" name="直線コネクタ 137"/>
        <xdr:cNvCxnSpPr/>
      </xdr:nvCxnSpPr>
      <xdr:spPr>
        <a:xfrm flipV="1">
          <a:off x="13004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39" name="フローチャート :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2" name="テキスト ボックス 14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8" name="円/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62593</xdr:rowOff>
    </xdr:from>
    <xdr:to>
      <xdr:col>21</xdr:col>
      <xdr:colOff>412750</xdr:colOff>
      <xdr:row>17</xdr:row>
      <xdr:rowOff>164193</xdr:rowOff>
    </xdr:to>
    <xdr:sp macro="" textlink="">
      <xdr:nvSpPr>
        <xdr:cNvPr id="152" name="円/楕円 151"/>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53" name="テキスト ボックス 152"/>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4" name="円/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6" name="円/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扶助費に対する経常収支比率は前年度より０．５ポイント減少し、類似団体の平均値を大きく下回っている。</a:t>
          </a:r>
        </a:p>
        <a:p>
          <a:r>
            <a:rPr kumimoji="1" lang="ja-JP" altLang="en-US" sz="1300">
              <a:latin typeface="ＭＳ Ｐゴシック"/>
            </a:rPr>
            <a:t> 今後も高齢化により増加することが見込まれ抑制が難しいが、行政改革を通じて義務的経費の抑制に努め、財政の健全化に努める。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94343</xdr:rowOff>
    </xdr:to>
    <xdr:cxnSp macro="">
      <xdr:nvCxnSpPr>
        <xdr:cNvPr id="192" name="直線コネクタ 191"/>
        <xdr:cNvCxnSpPr/>
      </xdr:nvCxnSpPr>
      <xdr:spPr>
        <a:xfrm flipV="1">
          <a:off x="3987800" y="92710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94343</xdr:rowOff>
    </xdr:to>
    <xdr:cxnSp macro="">
      <xdr:nvCxnSpPr>
        <xdr:cNvPr id="195" name="直線コネクタ 194"/>
        <xdr:cNvCxnSpPr/>
      </xdr:nvCxnSpPr>
      <xdr:spPr>
        <a:xfrm>
          <a:off x="3098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100693</xdr:rowOff>
    </xdr:from>
    <xdr:to>
      <xdr:col>5</xdr:col>
      <xdr:colOff>600075</xdr:colOff>
      <xdr:row>58</xdr:row>
      <xdr:rowOff>30843</xdr:rowOff>
    </xdr:to>
    <xdr:sp macro="" textlink="">
      <xdr:nvSpPr>
        <xdr:cNvPr id="196" name="フローチャート : 判断 195"/>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197" name="テキスト ボックス 196"/>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8" name="直線コネクタ 197"/>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9" name="フローチャート : 判断 198"/>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00" name="テキスト ボックス 19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201" name="直線コネクタ 200"/>
        <xdr:cNvCxnSpPr/>
      </xdr:nvCxnSpPr>
      <xdr:spPr>
        <a:xfrm>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202" name="フローチャート : 判断 201"/>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03" name="テキスト ボックス 202"/>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4" name="フローチャート :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5" name="テキスト ボックス 20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1" name="円/楕円 21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2"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3" name="円/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5" name="円/楕円 214"/>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6" name="テキスト ボックス 215"/>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7" name="円/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その他に対する経常収支比率は、国民健康保険事業会計繰出金や後期高齢者医療費繰出金により高い水準となっている。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118835</xdr:rowOff>
    </xdr:from>
    <xdr:to>
      <xdr:col>24</xdr:col>
      <xdr:colOff>31750</xdr:colOff>
      <xdr:row>57</xdr:row>
      <xdr:rowOff>167822</xdr:rowOff>
    </xdr:to>
    <xdr:cxnSp macro="">
      <xdr:nvCxnSpPr>
        <xdr:cNvPr id="255" name="直線コネクタ 254"/>
        <xdr:cNvCxnSpPr/>
      </xdr:nvCxnSpPr>
      <xdr:spPr>
        <a:xfrm flipV="1">
          <a:off x="15671800" y="98914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167822</xdr:rowOff>
    </xdr:from>
    <xdr:to>
      <xdr:col>22</xdr:col>
      <xdr:colOff>565150</xdr:colOff>
      <xdr:row>57</xdr:row>
      <xdr:rowOff>167822</xdr:rowOff>
    </xdr:to>
    <xdr:cxnSp macro="">
      <xdr:nvCxnSpPr>
        <xdr:cNvPr id="258" name="直線コネクタ 257"/>
        <xdr:cNvCxnSpPr/>
      </xdr:nvCxnSpPr>
      <xdr:spPr>
        <a:xfrm>
          <a:off x="14782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9" name="フローチャート : 判断 25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0" name="テキスト ボックス 25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151493</xdr:rowOff>
    </xdr:from>
    <xdr:to>
      <xdr:col>21</xdr:col>
      <xdr:colOff>361950</xdr:colOff>
      <xdr:row>57</xdr:row>
      <xdr:rowOff>167822</xdr:rowOff>
    </xdr:to>
    <xdr:cxnSp macro="">
      <xdr:nvCxnSpPr>
        <xdr:cNvPr id="261" name="直線コネクタ 260"/>
        <xdr:cNvCxnSpPr/>
      </xdr:nvCxnSpPr>
      <xdr:spPr>
        <a:xfrm>
          <a:off x="13893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51707</xdr:rowOff>
    </xdr:from>
    <xdr:to>
      <xdr:col>21</xdr:col>
      <xdr:colOff>412750</xdr:colOff>
      <xdr:row>55</xdr:row>
      <xdr:rowOff>153307</xdr:rowOff>
    </xdr:to>
    <xdr:sp macro="" textlink="">
      <xdr:nvSpPr>
        <xdr:cNvPr id="262" name="フローチャート : 判断 261"/>
        <xdr:cNvSpPr/>
      </xdr:nvSpPr>
      <xdr:spPr>
        <a:xfrm>
          <a:off x="14732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163484</xdr:rowOff>
    </xdr:from>
    <xdr:ext cx="762000" cy="259045"/>
    <xdr:sp macro="" textlink="">
      <xdr:nvSpPr>
        <xdr:cNvPr id="263" name="テキスト ボックス 262"/>
        <xdr:cNvSpPr txBox="1"/>
      </xdr:nvSpPr>
      <xdr:spPr>
        <a:xfrm>
          <a:off x="14401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151493</xdr:rowOff>
    </xdr:from>
    <xdr:to>
      <xdr:col>20</xdr:col>
      <xdr:colOff>158750</xdr:colOff>
      <xdr:row>57</xdr:row>
      <xdr:rowOff>167822</xdr:rowOff>
    </xdr:to>
    <xdr:cxnSp macro="">
      <xdr:nvCxnSpPr>
        <xdr:cNvPr id="264" name="直線コネクタ 263"/>
        <xdr:cNvCxnSpPr/>
      </xdr:nvCxnSpPr>
      <xdr:spPr>
        <a:xfrm flipV="1">
          <a:off x="13004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5" name="フローチャート : 判断 26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6" name="テキスト ボックス 26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108857</xdr:rowOff>
    </xdr:from>
    <xdr:to>
      <xdr:col>19</xdr:col>
      <xdr:colOff>6350</xdr:colOff>
      <xdr:row>55</xdr:row>
      <xdr:rowOff>39007</xdr:rowOff>
    </xdr:to>
    <xdr:sp macro="" textlink="">
      <xdr:nvSpPr>
        <xdr:cNvPr id="267" name="フローチャート : 判断 266"/>
        <xdr:cNvSpPr/>
      </xdr:nvSpPr>
      <xdr:spPr>
        <a:xfrm>
          <a:off x="12954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49184</xdr:rowOff>
    </xdr:from>
    <xdr:ext cx="762000" cy="259045"/>
    <xdr:sp macro="" textlink="">
      <xdr:nvSpPr>
        <xdr:cNvPr id="268" name="テキスト ボックス 267"/>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74" name="円/楕円 273"/>
        <xdr:cNvSpPr/>
      </xdr:nvSpPr>
      <xdr:spPr>
        <a:xfrm>
          <a:off x="16459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40112</xdr:rowOff>
    </xdr:from>
    <xdr:ext cx="762000" cy="259045"/>
    <xdr:sp macro="" textlink="">
      <xdr:nvSpPr>
        <xdr:cNvPr id="275" name="その他該当値テキスト"/>
        <xdr:cNvSpPr txBox="1"/>
      </xdr:nvSpPr>
      <xdr:spPr>
        <a:xfrm>
          <a:off x="16598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76" name="円/楕円 275"/>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31949</xdr:rowOff>
    </xdr:from>
    <xdr:ext cx="736600" cy="259045"/>
    <xdr:sp macro="" textlink="">
      <xdr:nvSpPr>
        <xdr:cNvPr id="277" name="テキスト ボックス 276"/>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117022</xdr:rowOff>
    </xdr:from>
    <xdr:to>
      <xdr:col>21</xdr:col>
      <xdr:colOff>412750</xdr:colOff>
      <xdr:row>58</xdr:row>
      <xdr:rowOff>47172</xdr:rowOff>
    </xdr:to>
    <xdr:sp macro="" textlink="">
      <xdr:nvSpPr>
        <xdr:cNvPr id="278" name="円/楕円 277"/>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79" name="テキスト ボックス 278"/>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100693</xdr:rowOff>
    </xdr:from>
    <xdr:to>
      <xdr:col>20</xdr:col>
      <xdr:colOff>209550</xdr:colOff>
      <xdr:row>58</xdr:row>
      <xdr:rowOff>30843</xdr:rowOff>
    </xdr:to>
    <xdr:sp macro="" textlink="">
      <xdr:nvSpPr>
        <xdr:cNvPr id="280" name="円/楕円 279"/>
        <xdr:cNvSpPr/>
      </xdr:nvSpPr>
      <xdr:spPr>
        <a:xfrm>
          <a:off x="13843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15620</xdr:rowOff>
    </xdr:from>
    <xdr:ext cx="762000" cy="259045"/>
    <xdr:sp macro="" textlink="">
      <xdr:nvSpPr>
        <xdr:cNvPr id="281" name="テキスト ボックス 280"/>
        <xdr:cNvSpPr txBox="1"/>
      </xdr:nvSpPr>
      <xdr:spPr>
        <a:xfrm>
          <a:off x="13512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82" name="円/楕円 281"/>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31949</xdr:rowOff>
    </xdr:from>
    <xdr:ext cx="762000" cy="259045"/>
    <xdr:sp macro="" textlink="">
      <xdr:nvSpPr>
        <xdr:cNvPr id="283" name="テキスト ボックス 282"/>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地域消費喚起事業費（</a:t>
          </a:r>
          <a:r>
            <a:rPr kumimoji="1" lang="en-US" altLang="ja-JP" sz="1300">
              <a:latin typeface="ＭＳ Ｐゴシック"/>
            </a:rPr>
            <a:t>120,827</a:t>
          </a:r>
          <a:r>
            <a:rPr kumimoji="1" lang="ja-JP" altLang="en-US" sz="1300">
              <a:latin typeface="ＭＳ Ｐゴシック"/>
            </a:rPr>
            <a:t>千円の増）などが増加したため、全体で</a:t>
          </a:r>
          <a:r>
            <a:rPr kumimoji="1" lang="en-US" altLang="ja-JP" sz="1300">
              <a:latin typeface="ＭＳ Ｐゴシック"/>
            </a:rPr>
            <a:t>28,073</a:t>
          </a:r>
          <a:r>
            <a:rPr kumimoji="1" lang="ja-JP" altLang="en-US" sz="1300">
              <a:latin typeface="ＭＳ Ｐゴシック"/>
            </a:rPr>
            <a:t>千円の増加となった。</a:t>
          </a:r>
        </a:p>
        <a:p>
          <a:r>
            <a:rPr kumimoji="1" lang="ja-JP" altLang="en-US" sz="1300">
              <a:latin typeface="ＭＳ Ｐゴシック"/>
            </a:rPr>
            <a:t>今後も、適正な補助金の交付を行い、財政の健全化に努める。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63500</xdr:rowOff>
    </xdr:from>
    <xdr:to>
      <xdr:col>24</xdr:col>
      <xdr:colOff>31750</xdr:colOff>
      <xdr:row>32</xdr:row>
      <xdr:rowOff>88900</xdr:rowOff>
    </xdr:to>
    <xdr:cxnSp macro="">
      <xdr:nvCxnSpPr>
        <xdr:cNvPr id="316" name="直線コネクタ 315"/>
        <xdr:cNvCxnSpPr/>
      </xdr:nvCxnSpPr>
      <xdr:spPr>
        <a:xfrm>
          <a:off x="15671800" y="5549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63500</xdr:rowOff>
    </xdr:from>
    <xdr:to>
      <xdr:col>22</xdr:col>
      <xdr:colOff>565150</xdr:colOff>
      <xdr:row>32</xdr:row>
      <xdr:rowOff>76200</xdr:rowOff>
    </xdr:to>
    <xdr:cxnSp macro="">
      <xdr:nvCxnSpPr>
        <xdr:cNvPr id="319" name="直線コネクタ 318"/>
        <xdr:cNvCxnSpPr/>
      </xdr:nvCxnSpPr>
      <xdr:spPr>
        <a:xfrm flipV="1">
          <a:off x="14782800" y="554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44450</xdr:rowOff>
    </xdr:from>
    <xdr:to>
      <xdr:col>22</xdr:col>
      <xdr:colOff>615950</xdr:colOff>
      <xdr:row>37</xdr:row>
      <xdr:rowOff>146050</xdr:rowOff>
    </xdr:to>
    <xdr:sp macro="" textlink="">
      <xdr:nvSpPr>
        <xdr:cNvPr id="320" name="フローチャート : 判断 319"/>
        <xdr:cNvSpPr/>
      </xdr:nvSpPr>
      <xdr:spPr>
        <a:xfrm>
          <a:off x="15621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130827</xdr:rowOff>
    </xdr:from>
    <xdr:ext cx="736600" cy="259045"/>
    <xdr:sp macro="" textlink="">
      <xdr:nvSpPr>
        <xdr:cNvPr id="321" name="テキスト ボックス 320"/>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63500</xdr:rowOff>
    </xdr:from>
    <xdr:to>
      <xdr:col>21</xdr:col>
      <xdr:colOff>361950</xdr:colOff>
      <xdr:row>32</xdr:row>
      <xdr:rowOff>76200</xdr:rowOff>
    </xdr:to>
    <xdr:cxnSp macro="">
      <xdr:nvCxnSpPr>
        <xdr:cNvPr id="322" name="直線コネクタ 321"/>
        <xdr:cNvCxnSpPr/>
      </xdr:nvCxnSpPr>
      <xdr:spPr>
        <a:xfrm>
          <a:off x="13893800" y="554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95250</xdr:rowOff>
    </xdr:from>
    <xdr:to>
      <xdr:col>21</xdr:col>
      <xdr:colOff>412750</xdr:colOff>
      <xdr:row>38</xdr:row>
      <xdr:rowOff>25400</xdr:rowOff>
    </xdr:to>
    <xdr:sp macro="" textlink="">
      <xdr:nvSpPr>
        <xdr:cNvPr id="323" name="フローチャート : 判断 32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24" name="テキスト ボックス 323"/>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63500</xdr:rowOff>
    </xdr:from>
    <xdr:to>
      <xdr:col>20</xdr:col>
      <xdr:colOff>158750</xdr:colOff>
      <xdr:row>32</xdr:row>
      <xdr:rowOff>63500</xdr:rowOff>
    </xdr:to>
    <xdr:cxnSp macro="">
      <xdr:nvCxnSpPr>
        <xdr:cNvPr id="325" name="直線コネクタ 324"/>
        <xdr:cNvCxnSpPr/>
      </xdr:nvCxnSpPr>
      <xdr:spPr>
        <a:xfrm>
          <a:off x="13004800" y="55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146050</xdr:rowOff>
    </xdr:from>
    <xdr:to>
      <xdr:col>20</xdr:col>
      <xdr:colOff>209550</xdr:colOff>
      <xdr:row>38</xdr:row>
      <xdr:rowOff>76200</xdr:rowOff>
    </xdr:to>
    <xdr:sp macro="" textlink="">
      <xdr:nvSpPr>
        <xdr:cNvPr id="326" name="フローチャート : 判断 325"/>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60977</xdr:rowOff>
    </xdr:from>
    <xdr:ext cx="762000" cy="259045"/>
    <xdr:sp macro="" textlink="">
      <xdr:nvSpPr>
        <xdr:cNvPr id="327" name="テキスト ボックス 326"/>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25400</xdr:rowOff>
    </xdr:from>
    <xdr:to>
      <xdr:col>19</xdr:col>
      <xdr:colOff>6350</xdr:colOff>
      <xdr:row>38</xdr:row>
      <xdr:rowOff>127000</xdr:rowOff>
    </xdr:to>
    <xdr:sp macro="" textlink="">
      <xdr:nvSpPr>
        <xdr:cNvPr id="328" name="フローチャート : 判断 327"/>
        <xdr:cNvSpPr/>
      </xdr:nvSpPr>
      <xdr:spPr>
        <a:xfrm>
          <a:off x="12954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111777</xdr:rowOff>
    </xdr:from>
    <xdr:ext cx="762000" cy="259045"/>
    <xdr:sp macro="" textlink="">
      <xdr:nvSpPr>
        <xdr:cNvPr id="329" name="テキスト ボックス 328"/>
        <xdr:cNvSpPr txBox="1"/>
      </xdr:nvSpPr>
      <xdr:spPr>
        <a:xfrm>
          <a:off x="12623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38100</xdr:rowOff>
    </xdr:from>
    <xdr:to>
      <xdr:col>24</xdr:col>
      <xdr:colOff>82550</xdr:colOff>
      <xdr:row>32</xdr:row>
      <xdr:rowOff>139700</xdr:rowOff>
    </xdr:to>
    <xdr:sp macro="" textlink="">
      <xdr:nvSpPr>
        <xdr:cNvPr id="335" name="円/楕円 334"/>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118127</xdr:rowOff>
    </xdr:from>
    <xdr:ext cx="762000" cy="259045"/>
    <xdr:sp macro="" textlink="">
      <xdr:nvSpPr>
        <xdr:cNvPr id="336" name="補助費等該当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12700</xdr:rowOff>
    </xdr:from>
    <xdr:to>
      <xdr:col>22</xdr:col>
      <xdr:colOff>615950</xdr:colOff>
      <xdr:row>32</xdr:row>
      <xdr:rowOff>114300</xdr:rowOff>
    </xdr:to>
    <xdr:sp macro="" textlink="">
      <xdr:nvSpPr>
        <xdr:cNvPr id="337" name="円/楕円 336"/>
        <xdr:cNvSpPr/>
      </xdr:nvSpPr>
      <xdr:spPr>
        <a:xfrm>
          <a:off x="15621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124477</xdr:rowOff>
    </xdr:from>
    <xdr:ext cx="736600" cy="259045"/>
    <xdr:sp macro="" textlink="">
      <xdr:nvSpPr>
        <xdr:cNvPr id="338" name="テキスト ボックス 337"/>
        <xdr:cNvSpPr txBox="1"/>
      </xdr:nvSpPr>
      <xdr:spPr>
        <a:xfrm>
          <a:off x="15290800" y="526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25400</xdr:rowOff>
    </xdr:from>
    <xdr:to>
      <xdr:col>21</xdr:col>
      <xdr:colOff>412750</xdr:colOff>
      <xdr:row>32</xdr:row>
      <xdr:rowOff>127000</xdr:rowOff>
    </xdr:to>
    <xdr:sp macro="" textlink="">
      <xdr:nvSpPr>
        <xdr:cNvPr id="339" name="円/楕円 338"/>
        <xdr:cNvSpPr/>
      </xdr:nvSpPr>
      <xdr:spPr>
        <a:xfrm>
          <a:off x="14732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137177</xdr:rowOff>
    </xdr:from>
    <xdr:ext cx="762000" cy="259045"/>
    <xdr:sp macro="" textlink="">
      <xdr:nvSpPr>
        <xdr:cNvPr id="340" name="テキスト ボックス 339"/>
        <xdr:cNvSpPr txBox="1"/>
      </xdr:nvSpPr>
      <xdr:spPr>
        <a:xfrm>
          <a:off x="14401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12700</xdr:rowOff>
    </xdr:from>
    <xdr:to>
      <xdr:col>20</xdr:col>
      <xdr:colOff>209550</xdr:colOff>
      <xdr:row>32</xdr:row>
      <xdr:rowOff>114300</xdr:rowOff>
    </xdr:to>
    <xdr:sp macro="" textlink="">
      <xdr:nvSpPr>
        <xdr:cNvPr id="341" name="円/楕円 340"/>
        <xdr:cNvSpPr/>
      </xdr:nvSpPr>
      <xdr:spPr>
        <a:xfrm>
          <a:off x="13843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124477</xdr:rowOff>
    </xdr:from>
    <xdr:ext cx="762000" cy="259045"/>
    <xdr:sp macro="" textlink="">
      <xdr:nvSpPr>
        <xdr:cNvPr id="342" name="テキスト ボックス 341"/>
        <xdr:cNvSpPr txBox="1"/>
      </xdr:nvSpPr>
      <xdr:spPr>
        <a:xfrm>
          <a:off x="13512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12700</xdr:rowOff>
    </xdr:from>
    <xdr:to>
      <xdr:col>19</xdr:col>
      <xdr:colOff>6350</xdr:colOff>
      <xdr:row>32</xdr:row>
      <xdr:rowOff>114300</xdr:rowOff>
    </xdr:to>
    <xdr:sp macro="" textlink="">
      <xdr:nvSpPr>
        <xdr:cNvPr id="343" name="円/楕円 342"/>
        <xdr:cNvSpPr/>
      </xdr:nvSpPr>
      <xdr:spPr>
        <a:xfrm>
          <a:off x="12954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124477</xdr:rowOff>
    </xdr:from>
    <xdr:ext cx="762000" cy="259045"/>
    <xdr:sp macro="" textlink="">
      <xdr:nvSpPr>
        <xdr:cNvPr id="344" name="テキスト ボックス 343"/>
        <xdr:cNvSpPr txBox="1"/>
      </xdr:nvSpPr>
      <xdr:spPr>
        <a:xfrm>
          <a:off x="12623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対する経常収支比率は、前年度より０．６ポイント減少したが、類似団体の平均を上回っている。今後、合併特例債事業の償還が始まるため、公債費が更に増えるが、合併特例債事業の償還分の基金の積立が完了しており、他事業への影響はない。</a:t>
          </a:r>
          <a:endParaRPr kumimoji="1" lang="en-US" altLang="ja-JP" sz="1300">
            <a:latin typeface="ＭＳ Ｐゴシック"/>
          </a:endParaRPr>
        </a:p>
        <a:p>
          <a:r>
            <a:rPr kumimoji="1" lang="ja-JP" altLang="en-US" sz="1300">
              <a:latin typeface="ＭＳ Ｐゴシック"/>
            </a:rPr>
            <a:t>同時に、行政改革の推進や事務事業の見直しを進め、起債の抑制に努める。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124713</xdr:rowOff>
    </xdr:to>
    <xdr:cxnSp macro="">
      <xdr:nvCxnSpPr>
        <xdr:cNvPr id="374" name="直線コネクタ 373"/>
        <xdr:cNvCxnSpPr/>
      </xdr:nvCxnSpPr>
      <xdr:spPr>
        <a:xfrm flipV="1">
          <a:off x="3987800" y="132989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124713</xdr:rowOff>
    </xdr:to>
    <xdr:cxnSp macro="">
      <xdr:nvCxnSpPr>
        <xdr:cNvPr id="377" name="直線コネクタ 376"/>
        <xdr:cNvCxnSpPr/>
      </xdr:nvCxnSpPr>
      <xdr:spPr>
        <a:xfrm>
          <a:off x="3098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8" name="フローチャート : 判断 377"/>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9" name="テキスト ボックス 37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110998</xdr:rowOff>
    </xdr:to>
    <xdr:cxnSp macro="">
      <xdr:nvCxnSpPr>
        <xdr:cNvPr id="380" name="直線コネクタ 379"/>
        <xdr:cNvCxnSpPr/>
      </xdr:nvCxnSpPr>
      <xdr:spPr>
        <a:xfrm>
          <a:off x="2209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81" name="フローチャート :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88137</xdr:rowOff>
    </xdr:to>
    <xdr:cxnSp macro="">
      <xdr:nvCxnSpPr>
        <xdr:cNvPr id="383" name="直線コネクタ 382"/>
        <xdr:cNvCxnSpPr/>
      </xdr:nvCxnSpPr>
      <xdr:spPr>
        <a:xfrm>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84" name="フローチャート : 判断 383"/>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85" name="テキスト ボックス 384"/>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6" name="フローチャート : 判断 38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7" name="テキスト ボックス 38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93" name="円/楕円 392"/>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18559</xdr:rowOff>
    </xdr:from>
    <xdr:ext cx="762000" cy="259045"/>
    <xdr:sp macro="" textlink="">
      <xdr:nvSpPr>
        <xdr:cNvPr id="394"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95" name="円/楕円 394"/>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96" name="テキスト ボックス 39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97" name="円/楕円 396"/>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146575</xdr:rowOff>
    </xdr:from>
    <xdr:ext cx="762000" cy="259045"/>
    <xdr:sp macro="" textlink="">
      <xdr:nvSpPr>
        <xdr:cNvPr id="398" name="テキスト ボックス 397"/>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9" name="円/楕円 398"/>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400" name="テキスト ボックス 39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401" name="円/楕円 400"/>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402" name="テキスト ボックス 401"/>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公債費以外の経常収支比率は、人件費の減少等により、１．２ポイント改善した。</a:t>
          </a:r>
          <a:endParaRPr kumimoji="1" lang="en-US" altLang="ja-JP" sz="1300">
            <a:latin typeface="ＭＳ Ｐゴシック"/>
          </a:endParaRPr>
        </a:p>
        <a:p>
          <a:r>
            <a:rPr kumimoji="1" lang="ja-JP" altLang="en-US" sz="1300">
              <a:latin typeface="ＭＳ Ｐゴシック"/>
            </a:rPr>
            <a:t>人件費は、平成２６年度は退職者が多かったことから、高額であったが、平成２７年度に平年並みに戻ったもの。</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85852</xdr:rowOff>
    </xdr:to>
    <xdr:cxnSp macro="">
      <xdr:nvCxnSpPr>
        <xdr:cNvPr id="433" name="直線コネクタ 432"/>
        <xdr:cNvCxnSpPr/>
      </xdr:nvCxnSpPr>
      <xdr:spPr>
        <a:xfrm flipV="1">
          <a:off x="15671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21844</xdr:rowOff>
    </xdr:from>
    <xdr:to>
      <xdr:col>22</xdr:col>
      <xdr:colOff>565150</xdr:colOff>
      <xdr:row>76</xdr:row>
      <xdr:rowOff>85852</xdr:rowOff>
    </xdr:to>
    <xdr:cxnSp macro="">
      <xdr:nvCxnSpPr>
        <xdr:cNvPr id="436" name="直線コネクタ 435"/>
        <xdr:cNvCxnSpPr/>
      </xdr:nvCxnSpPr>
      <xdr:spPr>
        <a:xfrm>
          <a:off x="14782800" y="13052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7" name="フローチャート :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21844</xdr:rowOff>
    </xdr:from>
    <xdr:to>
      <xdr:col>21</xdr:col>
      <xdr:colOff>361950</xdr:colOff>
      <xdr:row>76</xdr:row>
      <xdr:rowOff>44704</xdr:rowOff>
    </xdr:to>
    <xdr:cxnSp macro="">
      <xdr:nvCxnSpPr>
        <xdr:cNvPr id="439" name="直線コネクタ 438"/>
        <xdr:cNvCxnSpPr/>
      </xdr:nvCxnSpPr>
      <xdr:spPr>
        <a:xfrm flipV="1">
          <a:off x="13893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40" name="フローチャート :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44704</xdr:rowOff>
    </xdr:from>
    <xdr:to>
      <xdr:col>20</xdr:col>
      <xdr:colOff>158750</xdr:colOff>
      <xdr:row>77</xdr:row>
      <xdr:rowOff>28702</xdr:rowOff>
    </xdr:to>
    <xdr:cxnSp macro="">
      <xdr:nvCxnSpPr>
        <xdr:cNvPr id="442" name="直線コネクタ 441"/>
        <xdr:cNvCxnSpPr/>
      </xdr:nvCxnSpPr>
      <xdr:spPr>
        <a:xfrm flipV="1">
          <a:off x="13004800" y="13074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3" name="フローチャート : 判断 442"/>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4" name="テキスト ボックス 443"/>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5" name="フローチャート : 判断 444"/>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46" name="テキスト ボックス 445"/>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52" name="円/楕円 451"/>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53"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54" name="円/楕円 453"/>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146829</xdr:rowOff>
    </xdr:from>
    <xdr:ext cx="736600" cy="259045"/>
    <xdr:sp macro="" textlink="">
      <xdr:nvSpPr>
        <xdr:cNvPr id="455" name="テキスト ボックス 45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142494</xdr:rowOff>
    </xdr:from>
    <xdr:to>
      <xdr:col>21</xdr:col>
      <xdr:colOff>412750</xdr:colOff>
      <xdr:row>76</xdr:row>
      <xdr:rowOff>72644</xdr:rowOff>
    </xdr:to>
    <xdr:sp macro="" textlink="">
      <xdr:nvSpPr>
        <xdr:cNvPr id="456" name="円/楕円 455"/>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82821</xdr:rowOff>
    </xdr:from>
    <xdr:ext cx="762000" cy="259045"/>
    <xdr:sp macro="" textlink="">
      <xdr:nvSpPr>
        <xdr:cNvPr id="457" name="テキスト ボックス 456"/>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58" name="円/楕円 457"/>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59" name="テキスト ボックス 458"/>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60" name="円/楕円 459"/>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89679</xdr:rowOff>
    </xdr:from>
    <xdr:ext cx="762000" cy="259045"/>
    <xdr:sp macro="" textlink="">
      <xdr:nvSpPr>
        <xdr:cNvPr id="461" name="テキスト ボックス 460"/>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岐阜県多治見市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10000</xdr:rowOff>
    </xdr:from>
    <xdr:to>
      <xdr:col>4</xdr:col>
      <xdr:colOff>1117600</xdr:colOff>
      <xdr:row>17</xdr:row>
      <xdr:rowOff>45858</xdr:rowOff>
    </xdr:to>
    <xdr:cxnSp macro="">
      <xdr:nvCxnSpPr>
        <xdr:cNvPr id="52" name="直線コネクタ 51"/>
        <xdr:cNvCxnSpPr/>
      </xdr:nvCxnSpPr>
      <xdr:spPr bwMode="auto">
        <a:xfrm flipV="1">
          <a:off x="5003800" y="2972275"/>
          <a:ext cx="647700" cy="3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45858</xdr:rowOff>
    </xdr:from>
    <xdr:to>
      <xdr:col>4</xdr:col>
      <xdr:colOff>469900</xdr:colOff>
      <xdr:row>17</xdr:row>
      <xdr:rowOff>119141</xdr:rowOff>
    </xdr:to>
    <xdr:cxnSp macro="">
      <xdr:nvCxnSpPr>
        <xdr:cNvPr id="55" name="直線コネクタ 54"/>
        <xdr:cNvCxnSpPr/>
      </xdr:nvCxnSpPr>
      <xdr:spPr bwMode="auto">
        <a:xfrm flipV="1">
          <a:off x="4305300" y="3008133"/>
          <a:ext cx="698500" cy="73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92833</xdr:rowOff>
    </xdr:from>
    <xdr:to>
      <xdr:col>4</xdr:col>
      <xdr:colOff>520700</xdr:colOff>
      <xdr:row>17</xdr:row>
      <xdr:rowOff>22983</xdr:rowOff>
    </xdr:to>
    <xdr:sp macro="" textlink="">
      <xdr:nvSpPr>
        <xdr:cNvPr id="56" name="フローチャート : 判断 55"/>
        <xdr:cNvSpPr/>
      </xdr:nvSpPr>
      <xdr:spPr bwMode="auto">
        <a:xfrm>
          <a:off x="4953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33160</xdr:rowOff>
    </xdr:from>
    <xdr:ext cx="736600" cy="259045"/>
    <xdr:sp macro="" textlink="">
      <xdr:nvSpPr>
        <xdr:cNvPr id="57" name="テキスト ボックス 56"/>
        <xdr:cNvSpPr txBox="1"/>
      </xdr:nvSpPr>
      <xdr:spPr>
        <a:xfrm>
          <a:off x="4622800" y="26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98338</xdr:rowOff>
    </xdr:from>
    <xdr:to>
      <xdr:col>3</xdr:col>
      <xdr:colOff>904875</xdr:colOff>
      <xdr:row>17</xdr:row>
      <xdr:rowOff>119141</xdr:rowOff>
    </xdr:to>
    <xdr:cxnSp macro="">
      <xdr:nvCxnSpPr>
        <xdr:cNvPr id="58" name="直線コネクタ 57"/>
        <xdr:cNvCxnSpPr/>
      </xdr:nvCxnSpPr>
      <xdr:spPr bwMode="auto">
        <a:xfrm>
          <a:off x="3606800" y="3060613"/>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123923</xdr:rowOff>
    </xdr:from>
    <xdr:to>
      <xdr:col>3</xdr:col>
      <xdr:colOff>955675</xdr:colOff>
      <xdr:row>17</xdr:row>
      <xdr:rowOff>54073</xdr:rowOff>
    </xdr:to>
    <xdr:sp macro="" textlink="">
      <xdr:nvSpPr>
        <xdr:cNvPr id="59" name="フローチャート : 判断 58"/>
        <xdr:cNvSpPr/>
      </xdr:nvSpPr>
      <xdr:spPr bwMode="auto">
        <a:xfrm>
          <a:off x="4254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64250</xdr:rowOff>
    </xdr:from>
    <xdr:ext cx="762000" cy="259045"/>
    <xdr:sp macro="" textlink="">
      <xdr:nvSpPr>
        <xdr:cNvPr id="60" name="テキスト ボックス 59"/>
        <xdr:cNvSpPr txBox="1"/>
      </xdr:nvSpPr>
      <xdr:spPr>
        <a:xfrm>
          <a:off x="3924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21692</xdr:rowOff>
    </xdr:from>
    <xdr:to>
      <xdr:col>3</xdr:col>
      <xdr:colOff>206375</xdr:colOff>
      <xdr:row>17</xdr:row>
      <xdr:rowOff>98338</xdr:rowOff>
    </xdr:to>
    <xdr:cxnSp macro="">
      <xdr:nvCxnSpPr>
        <xdr:cNvPr id="61" name="直線コネクタ 60"/>
        <xdr:cNvCxnSpPr/>
      </xdr:nvCxnSpPr>
      <xdr:spPr bwMode="auto">
        <a:xfrm>
          <a:off x="2908300" y="2983967"/>
          <a:ext cx="698500" cy="7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89862</xdr:rowOff>
    </xdr:from>
    <xdr:to>
      <xdr:col>3</xdr:col>
      <xdr:colOff>257175</xdr:colOff>
      <xdr:row>17</xdr:row>
      <xdr:rowOff>20012</xdr:rowOff>
    </xdr:to>
    <xdr:sp macro="" textlink="">
      <xdr:nvSpPr>
        <xdr:cNvPr id="62" name="フローチャート : 判断 61"/>
        <xdr:cNvSpPr/>
      </xdr:nvSpPr>
      <xdr:spPr bwMode="auto">
        <a:xfrm>
          <a:off x="35560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30189</xdr:rowOff>
    </xdr:from>
    <xdr:ext cx="762000" cy="259045"/>
    <xdr:sp macro="" textlink="">
      <xdr:nvSpPr>
        <xdr:cNvPr id="63" name="テキスト ボックス 62"/>
        <xdr:cNvSpPr txBox="1"/>
      </xdr:nvSpPr>
      <xdr:spPr>
        <a:xfrm>
          <a:off x="3225800" y="264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32940</xdr:rowOff>
    </xdr:from>
    <xdr:to>
      <xdr:col>2</xdr:col>
      <xdr:colOff>692150</xdr:colOff>
      <xdr:row>16</xdr:row>
      <xdr:rowOff>134540</xdr:rowOff>
    </xdr:to>
    <xdr:sp macro="" textlink="">
      <xdr:nvSpPr>
        <xdr:cNvPr id="64" name="フローチャート : 判断 63"/>
        <xdr:cNvSpPr/>
      </xdr:nvSpPr>
      <xdr:spPr bwMode="auto">
        <a:xfrm>
          <a:off x="2857500" y="2823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144717</xdr:rowOff>
    </xdr:from>
    <xdr:ext cx="762000" cy="259045"/>
    <xdr:sp macro="" textlink="">
      <xdr:nvSpPr>
        <xdr:cNvPr id="65" name="テキスト ボックス 64"/>
        <xdr:cNvSpPr txBox="1"/>
      </xdr:nvSpPr>
      <xdr:spPr>
        <a:xfrm>
          <a:off x="2527300" y="259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130650</xdr:rowOff>
    </xdr:from>
    <xdr:to>
      <xdr:col>5</xdr:col>
      <xdr:colOff>34925</xdr:colOff>
      <xdr:row>17</xdr:row>
      <xdr:rowOff>60800</xdr:rowOff>
    </xdr:to>
    <xdr:sp macro="" textlink="">
      <xdr:nvSpPr>
        <xdr:cNvPr id="71" name="円/楕円 70"/>
        <xdr:cNvSpPr/>
      </xdr:nvSpPr>
      <xdr:spPr bwMode="auto">
        <a:xfrm>
          <a:off x="5600700" y="292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102727</xdr:rowOff>
    </xdr:from>
    <xdr:ext cx="762000" cy="259045"/>
    <xdr:sp macro="" textlink="">
      <xdr:nvSpPr>
        <xdr:cNvPr id="72" name="人口1人当たり決算額の推移該当値テキスト130"/>
        <xdr:cNvSpPr txBox="1"/>
      </xdr:nvSpPr>
      <xdr:spPr>
        <a:xfrm>
          <a:off x="5740400" y="28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166508</xdr:rowOff>
    </xdr:from>
    <xdr:to>
      <xdr:col>4</xdr:col>
      <xdr:colOff>520700</xdr:colOff>
      <xdr:row>17</xdr:row>
      <xdr:rowOff>96658</xdr:rowOff>
    </xdr:to>
    <xdr:sp macro="" textlink="">
      <xdr:nvSpPr>
        <xdr:cNvPr id="73" name="円/楕円 72"/>
        <xdr:cNvSpPr/>
      </xdr:nvSpPr>
      <xdr:spPr bwMode="auto">
        <a:xfrm>
          <a:off x="4953000" y="295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81435</xdr:rowOff>
    </xdr:from>
    <xdr:ext cx="736600" cy="259045"/>
    <xdr:sp macro="" textlink="">
      <xdr:nvSpPr>
        <xdr:cNvPr id="74" name="テキスト ボックス 73"/>
        <xdr:cNvSpPr txBox="1"/>
      </xdr:nvSpPr>
      <xdr:spPr>
        <a:xfrm>
          <a:off x="4622800" y="304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68341</xdr:rowOff>
    </xdr:from>
    <xdr:to>
      <xdr:col>3</xdr:col>
      <xdr:colOff>955675</xdr:colOff>
      <xdr:row>17</xdr:row>
      <xdr:rowOff>169941</xdr:rowOff>
    </xdr:to>
    <xdr:sp macro="" textlink="">
      <xdr:nvSpPr>
        <xdr:cNvPr id="75" name="円/楕円 74"/>
        <xdr:cNvSpPr/>
      </xdr:nvSpPr>
      <xdr:spPr bwMode="auto">
        <a:xfrm>
          <a:off x="4254500" y="303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154718</xdr:rowOff>
    </xdr:from>
    <xdr:ext cx="762000" cy="259045"/>
    <xdr:sp macro="" textlink="">
      <xdr:nvSpPr>
        <xdr:cNvPr id="76" name="テキスト ボックス 75"/>
        <xdr:cNvSpPr txBox="1"/>
      </xdr:nvSpPr>
      <xdr:spPr>
        <a:xfrm>
          <a:off x="3924300" y="311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47538</xdr:rowOff>
    </xdr:from>
    <xdr:to>
      <xdr:col>3</xdr:col>
      <xdr:colOff>257175</xdr:colOff>
      <xdr:row>17</xdr:row>
      <xdr:rowOff>149138</xdr:rowOff>
    </xdr:to>
    <xdr:sp macro="" textlink="">
      <xdr:nvSpPr>
        <xdr:cNvPr id="77" name="円/楕円 76"/>
        <xdr:cNvSpPr/>
      </xdr:nvSpPr>
      <xdr:spPr bwMode="auto">
        <a:xfrm>
          <a:off x="3556000" y="300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133915</xdr:rowOff>
    </xdr:from>
    <xdr:ext cx="762000" cy="259045"/>
    <xdr:sp macro="" textlink="">
      <xdr:nvSpPr>
        <xdr:cNvPr id="78" name="テキスト ボックス 77"/>
        <xdr:cNvSpPr txBox="1"/>
      </xdr:nvSpPr>
      <xdr:spPr>
        <a:xfrm>
          <a:off x="3225800" y="309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142342</xdr:rowOff>
    </xdr:from>
    <xdr:to>
      <xdr:col>2</xdr:col>
      <xdr:colOff>692150</xdr:colOff>
      <xdr:row>17</xdr:row>
      <xdr:rowOff>72492</xdr:rowOff>
    </xdr:to>
    <xdr:sp macro="" textlink="">
      <xdr:nvSpPr>
        <xdr:cNvPr id="79" name="円/楕円 78"/>
        <xdr:cNvSpPr/>
      </xdr:nvSpPr>
      <xdr:spPr bwMode="auto">
        <a:xfrm>
          <a:off x="2857500" y="2933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57269</xdr:rowOff>
    </xdr:from>
    <xdr:ext cx="762000" cy="259045"/>
    <xdr:sp macro="" textlink="">
      <xdr:nvSpPr>
        <xdr:cNvPr id="80" name="テキスト ボックス 79"/>
        <xdr:cNvSpPr txBox="1"/>
      </xdr:nvSpPr>
      <xdr:spPr>
        <a:xfrm>
          <a:off x="2527300" y="301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55709</xdr:rowOff>
    </xdr:from>
    <xdr:to>
      <xdr:col>4</xdr:col>
      <xdr:colOff>1117600</xdr:colOff>
      <xdr:row>37</xdr:row>
      <xdr:rowOff>234311</xdr:rowOff>
    </xdr:to>
    <xdr:cxnSp macro="">
      <xdr:nvCxnSpPr>
        <xdr:cNvPr id="110" name="直線コネクタ 109"/>
        <xdr:cNvCxnSpPr/>
      </xdr:nvCxnSpPr>
      <xdr:spPr bwMode="auto">
        <a:xfrm flipV="1">
          <a:off x="5651500" y="5980259"/>
          <a:ext cx="0" cy="13787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244488</xdr:rowOff>
    </xdr:from>
    <xdr:ext cx="762000" cy="259045"/>
    <xdr:sp macro="" textlink="">
      <xdr:nvSpPr>
        <xdr:cNvPr id="111" name="人口1人当たり決算額の推移最小値テキスト445"/>
        <xdr:cNvSpPr txBox="1"/>
      </xdr:nvSpPr>
      <xdr:spPr>
        <a:xfrm>
          <a:off x="5740400" y="736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37</xdr:row>
      <xdr:rowOff>234311</xdr:rowOff>
    </xdr:from>
    <xdr:to>
      <xdr:col>5</xdr:col>
      <xdr:colOff>73025</xdr:colOff>
      <xdr:row>37</xdr:row>
      <xdr:rowOff>234311</xdr:rowOff>
    </xdr:to>
    <xdr:cxnSp macro="">
      <xdr:nvCxnSpPr>
        <xdr:cNvPr id="112" name="直線コネクタ 111"/>
        <xdr:cNvCxnSpPr/>
      </xdr:nvCxnSpPr>
      <xdr:spPr bwMode="auto">
        <a:xfrm>
          <a:off x="5562600" y="7359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313536</xdr:rowOff>
    </xdr:from>
    <xdr:ext cx="762000" cy="259045"/>
    <xdr:sp macro="" textlink="">
      <xdr:nvSpPr>
        <xdr:cNvPr id="113" name="人口1人当たり決算額の推移最大値テキスト445"/>
        <xdr:cNvSpPr txBox="1"/>
      </xdr:nvSpPr>
      <xdr:spPr>
        <a:xfrm>
          <a:off x="5740400" y="572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55709</xdr:rowOff>
    </xdr:from>
    <xdr:to>
      <xdr:col>5</xdr:col>
      <xdr:colOff>73025</xdr:colOff>
      <xdr:row>33</xdr:row>
      <xdr:rowOff>55709</xdr:rowOff>
    </xdr:to>
    <xdr:cxnSp macro="">
      <xdr:nvCxnSpPr>
        <xdr:cNvPr id="114" name="直線コネクタ 113"/>
        <xdr:cNvCxnSpPr/>
      </xdr:nvCxnSpPr>
      <xdr:spPr bwMode="auto">
        <a:xfrm>
          <a:off x="5562600" y="59802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234311</xdr:rowOff>
    </xdr:from>
    <xdr:to>
      <xdr:col>4</xdr:col>
      <xdr:colOff>1117600</xdr:colOff>
      <xdr:row>37</xdr:row>
      <xdr:rowOff>259359</xdr:rowOff>
    </xdr:to>
    <xdr:cxnSp macro="">
      <xdr:nvCxnSpPr>
        <xdr:cNvPr id="115" name="直線コネクタ 114"/>
        <xdr:cNvCxnSpPr/>
      </xdr:nvCxnSpPr>
      <xdr:spPr bwMode="auto">
        <a:xfrm flipV="1">
          <a:off x="5003800" y="7359011"/>
          <a:ext cx="6477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182110</xdr:rowOff>
    </xdr:from>
    <xdr:ext cx="762000" cy="259045"/>
    <xdr:sp macro="" textlink="">
      <xdr:nvSpPr>
        <xdr:cNvPr id="116" name="人口1人当たり決算額の推移平均値テキスト445"/>
        <xdr:cNvSpPr txBox="1"/>
      </xdr:nvSpPr>
      <xdr:spPr>
        <a:xfrm>
          <a:off x="5740400" y="67924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337033</xdr:rowOff>
    </xdr:from>
    <xdr:to>
      <xdr:col>5</xdr:col>
      <xdr:colOff>34925</xdr:colOff>
      <xdr:row>36</xdr:row>
      <xdr:rowOff>95733</xdr:rowOff>
    </xdr:to>
    <xdr:sp macro="" textlink="">
      <xdr:nvSpPr>
        <xdr:cNvPr id="117" name="フローチャート : 判断 116"/>
        <xdr:cNvSpPr/>
      </xdr:nvSpPr>
      <xdr:spPr bwMode="auto">
        <a:xfrm>
          <a:off x="56007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195417</xdr:rowOff>
    </xdr:from>
    <xdr:to>
      <xdr:col>4</xdr:col>
      <xdr:colOff>469900</xdr:colOff>
      <xdr:row>37</xdr:row>
      <xdr:rowOff>259359</xdr:rowOff>
    </xdr:to>
    <xdr:cxnSp macro="">
      <xdr:nvCxnSpPr>
        <xdr:cNvPr id="118" name="直線コネクタ 117"/>
        <xdr:cNvCxnSpPr/>
      </xdr:nvCxnSpPr>
      <xdr:spPr bwMode="auto">
        <a:xfrm>
          <a:off x="4305300" y="7320117"/>
          <a:ext cx="698500" cy="63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92365</xdr:rowOff>
    </xdr:from>
    <xdr:to>
      <xdr:col>4</xdr:col>
      <xdr:colOff>520700</xdr:colOff>
      <xdr:row>37</xdr:row>
      <xdr:rowOff>22515</xdr:rowOff>
    </xdr:to>
    <xdr:sp macro="" textlink="">
      <xdr:nvSpPr>
        <xdr:cNvPr id="119" name="フローチャート : 判断 118"/>
        <xdr:cNvSpPr/>
      </xdr:nvSpPr>
      <xdr:spPr bwMode="auto">
        <a:xfrm>
          <a:off x="49530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204142</xdr:rowOff>
    </xdr:from>
    <xdr:ext cx="736600" cy="259045"/>
    <xdr:sp macro="" textlink="">
      <xdr:nvSpPr>
        <xdr:cNvPr id="120" name="テキスト ボックス 119"/>
        <xdr:cNvSpPr txBox="1"/>
      </xdr:nvSpPr>
      <xdr:spPr>
        <a:xfrm>
          <a:off x="4622800" y="681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194601</xdr:rowOff>
    </xdr:from>
    <xdr:to>
      <xdr:col>3</xdr:col>
      <xdr:colOff>904875</xdr:colOff>
      <xdr:row>37</xdr:row>
      <xdr:rowOff>195417</xdr:rowOff>
    </xdr:to>
    <xdr:cxnSp macro="">
      <xdr:nvCxnSpPr>
        <xdr:cNvPr id="121" name="直線コネクタ 120"/>
        <xdr:cNvCxnSpPr/>
      </xdr:nvCxnSpPr>
      <xdr:spPr bwMode="auto">
        <a:xfrm>
          <a:off x="3606800" y="7319301"/>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11114</xdr:rowOff>
    </xdr:from>
    <xdr:to>
      <xdr:col>3</xdr:col>
      <xdr:colOff>955675</xdr:colOff>
      <xdr:row>36</xdr:row>
      <xdr:rowOff>112714</xdr:rowOff>
    </xdr:to>
    <xdr:sp macro="" textlink="">
      <xdr:nvSpPr>
        <xdr:cNvPr id="122" name="フローチャート : 判断 121"/>
        <xdr:cNvSpPr/>
      </xdr:nvSpPr>
      <xdr:spPr bwMode="auto">
        <a:xfrm>
          <a:off x="42545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122891</xdr:rowOff>
    </xdr:from>
    <xdr:ext cx="762000" cy="259045"/>
    <xdr:sp macro="" textlink="">
      <xdr:nvSpPr>
        <xdr:cNvPr id="123" name="テキスト ボックス 122"/>
        <xdr:cNvSpPr txBox="1"/>
      </xdr:nvSpPr>
      <xdr:spPr>
        <a:xfrm>
          <a:off x="3924300" y="67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194601</xdr:rowOff>
    </xdr:from>
    <xdr:to>
      <xdr:col>3</xdr:col>
      <xdr:colOff>206375</xdr:colOff>
      <xdr:row>37</xdr:row>
      <xdr:rowOff>196723</xdr:rowOff>
    </xdr:to>
    <xdr:cxnSp macro="">
      <xdr:nvCxnSpPr>
        <xdr:cNvPr id="124" name="直線コネクタ 123"/>
        <xdr:cNvCxnSpPr/>
      </xdr:nvCxnSpPr>
      <xdr:spPr bwMode="auto">
        <a:xfrm flipV="1">
          <a:off x="2908300" y="7319301"/>
          <a:ext cx="698500" cy="2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317765</xdr:rowOff>
    </xdr:from>
    <xdr:to>
      <xdr:col>3</xdr:col>
      <xdr:colOff>257175</xdr:colOff>
      <xdr:row>36</xdr:row>
      <xdr:rowOff>76465</xdr:rowOff>
    </xdr:to>
    <xdr:sp macro="" textlink="">
      <xdr:nvSpPr>
        <xdr:cNvPr id="125" name="フローチャート : 判断 124"/>
        <xdr:cNvSpPr/>
      </xdr:nvSpPr>
      <xdr:spPr bwMode="auto">
        <a:xfrm>
          <a:off x="35560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86642</xdr:rowOff>
    </xdr:from>
    <xdr:ext cx="762000" cy="259045"/>
    <xdr:sp macro="" textlink="">
      <xdr:nvSpPr>
        <xdr:cNvPr id="126" name="テキスト ボックス 125"/>
        <xdr:cNvSpPr txBox="1"/>
      </xdr:nvSpPr>
      <xdr:spPr>
        <a:xfrm>
          <a:off x="3225800" y="66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271490</xdr:rowOff>
    </xdr:from>
    <xdr:to>
      <xdr:col>2</xdr:col>
      <xdr:colOff>692150</xdr:colOff>
      <xdr:row>36</xdr:row>
      <xdr:rowOff>30190</xdr:rowOff>
    </xdr:to>
    <xdr:sp macro="" textlink="">
      <xdr:nvSpPr>
        <xdr:cNvPr id="127" name="フローチャート : 判断 126"/>
        <xdr:cNvSpPr/>
      </xdr:nvSpPr>
      <xdr:spPr bwMode="auto">
        <a:xfrm>
          <a:off x="2857500" y="6881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40367</xdr:rowOff>
    </xdr:from>
    <xdr:ext cx="762000" cy="259045"/>
    <xdr:sp macro="" textlink="">
      <xdr:nvSpPr>
        <xdr:cNvPr id="128" name="テキスト ボックス 127"/>
        <xdr:cNvSpPr txBox="1"/>
      </xdr:nvSpPr>
      <xdr:spPr>
        <a:xfrm>
          <a:off x="2527300" y="665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183511</xdr:rowOff>
    </xdr:from>
    <xdr:to>
      <xdr:col>5</xdr:col>
      <xdr:colOff>34925</xdr:colOff>
      <xdr:row>37</xdr:row>
      <xdr:rowOff>285111</xdr:rowOff>
    </xdr:to>
    <xdr:sp macro="" textlink="">
      <xdr:nvSpPr>
        <xdr:cNvPr id="134" name="円/楕円 133"/>
        <xdr:cNvSpPr/>
      </xdr:nvSpPr>
      <xdr:spPr bwMode="auto">
        <a:xfrm>
          <a:off x="5600700" y="730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92088</xdr:rowOff>
    </xdr:from>
    <xdr:ext cx="762000" cy="259045"/>
    <xdr:sp macro="" textlink="">
      <xdr:nvSpPr>
        <xdr:cNvPr id="135" name="人口1人当たり決算額の推移該当値テキスト445"/>
        <xdr:cNvSpPr txBox="1"/>
      </xdr:nvSpPr>
      <xdr:spPr>
        <a:xfrm>
          <a:off x="5740400" y="721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208559</xdr:rowOff>
    </xdr:from>
    <xdr:to>
      <xdr:col>4</xdr:col>
      <xdr:colOff>520700</xdr:colOff>
      <xdr:row>37</xdr:row>
      <xdr:rowOff>310159</xdr:rowOff>
    </xdr:to>
    <xdr:sp macro="" textlink="">
      <xdr:nvSpPr>
        <xdr:cNvPr id="136" name="円/楕円 135"/>
        <xdr:cNvSpPr/>
      </xdr:nvSpPr>
      <xdr:spPr bwMode="auto">
        <a:xfrm>
          <a:off x="4953000" y="733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294936</xdr:rowOff>
    </xdr:from>
    <xdr:ext cx="736600" cy="259045"/>
    <xdr:sp macro="" textlink="">
      <xdr:nvSpPr>
        <xdr:cNvPr id="137" name="テキスト ボックス 136"/>
        <xdr:cNvSpPr txBox="1"/>
      </xdr:nvSpPr>
      <xdr:spPr>
        <a:xfrm>
          <a:off x="4622800" y="741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144617</xdr:rowOff>
    </xdr:from>
    <xdr:to>
      <xdr:col>3</xdr:col>
      <xdr:colOff>955675</xdr:colOff>
      <xdr:row>37</xdr:row>
      <xdr:rowOff>246217</xdr:rowOff>
    </xdr:to>
    <xdr:sp macro="" textlink="">
      <xdr:nvSpPr>
        <xdr:cNvPr id="138" name="円/楕円 137"/>
        <xdr:cNvSpPr/>
      </xdr:nvSpPr>
      <xdr:spPr bwMode="auto">
        <a:xfrm>
          <a:off x="4254500" y="726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230994</xdr:rowOff>
    </xdr:from>
    <xdr:ext cx="762000" cy="259045"/>
    <xdr:sp macro="" textlink="">
      <xdr:nvSpPr>
        <xdr:cNvPr id="139" name="テキスト ボックス 138"/>
        <xdr:cNvSpPr txBox="1"/>
      </xdr:nvSpPr>
      <xdr:spPr>
        <a:xfrm>
          <a:off x="3924300" y="73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143801</xdr:rowOff>
    </xdr:from>
    <xdr:to>
      <xdr:col>3</xdr:col>
      <xdr:colOff>257175</xdr:colOff>
      <xdr:row>37</xdr:row>
      <xdr:rowOff>245401</xdr:rowOff>
    </xdr:to>
    <xdr:sp macro="" textlink="">
      <xdr:nvSpPr>
        <xdr:cNvPr id="140" name="円/楕円 139"/>
        <xdr:cNvSpPr/>
      </xdr:nvSpPr>
      <xdr:spPr bwMode="auto">
        <a:xfrm>
          <a:off x="3556000" y="726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230178</xdr:rowOff>
    </xdr:from>
    <xdr:ext cx="762000" cy="259045"/>
    <xdr:sp macro="" textlink="">
      <xdr:nvSpPr>
        <xdr:cNvPr id="141" name="テキスト ボックス 140"/>
        <xdr:cNvSpPr txBox="1"/>
      </xdr:nvSpPr>
      <xdr:spPr>
        <a:xfrm>
          <a:off x="3225800" y="735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145923</xdr:rowOff>
    </xdr:from>
    <xdr:to>
      <xdr:col>2</xdr:col>
      <xdr:colOff>692150</xdr:colOff>
      <xdr:row>37</xdr:row>
      <xdr:rowOff>247523</xdr:rowOff>
    </xdr:to>
    <xdr:sp macro="" textlink="">
      <xdr:nvSpPr>
        <xdr:cNvPr id="142" name="円/楕円 141"/>
        <xdr:cNvSpPr/>
      </xdr:nvSpPr>
      <xdr:spPr bwMode="auto">
        <a:xfrm>
          <a:off x="2857500" y="72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232300</xdr:rowOff>
    </xdr:from>
    <xdr:ext cx="762000" cy="259045"/>
    <xdr:sp macro="" textlink="">
      <xdr:nvSpPr>
        <xdr:cNvPr id="143" name="テキスト ボックス 142"/>
        <xdr:cNvSpPr txBox="1"/>
      </xdr:nvSpPr>
      <xdr:spPr>
        <a:xfrm>
          <a:off x="2527300" y="735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113,419
111,931
9,125.00
39,585,795
36,442,690
2,381,957
22,573,097
36,475,802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59527</xdr:rowOff>
    </xdr:from>
    <xdr:to>
      <xdr:col>6</xdr:col>
      <xdr:colOff>511175</xdr:colOff>
      <xdr:row>34</xdr:row>
      <xdr:rowOff>81831</xdr:rowOff>
    </xdr:to>
    <xdr:cxnSp macro="">
      <xdr:nvCxnSpPr>
        <xdr:cNvPr id="63" name="直線コネクタ 62"/>
        <xdr:cNvCxnSpPr/>
      </xdr:nvCxnSpPr>
      <xdr:spPr>
        <a:xfrm>
          <a:off x="3797300" y="5888827"/>
          <a:ext cx="8382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59527</xdr:rowOff>
    </xdr:from>
    <xdr:to>
      <xdr:col>5</xdr:col>
      <xdr:colOff>358775</xdr:colOff>
      <xdr:row>35</xdr:row>
      <xdr:rowOff>27523</xdr:rowOff>
    </xdr:to>
    <xdr:cxnSp macro="">
      <xdr:nvCxnSpPr>
        <xdr:cNvPr id="66" name="直線コネクタ 65"/>
        <xdr:cNvCxnSpPr/>
      </xdr:nvCxnSpPr>
      <xdr:spPr>
        <a:xfrm flipV="1">
          <a:off x="2908300" y="5888827"/>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90141</xdr:rowOff>
    </xdr:from>
    <xdr:to>
      <xdr:col>5</xdr:col>
      <xdr:colOff>409575</xdr:colOff>
      <xdr:row>35</xdr:row>
      <xdr:rowOff>20291</xdr:rowOff>
    </xdr:to>
    <xdr:sp macro="" textlink="">
      <xdr:nvSpPr>
        <xdr:cNvPr id="67" name="フローチャート : 判断 66"/>
        <xdr:cNvSpPr/>
      </xdr:nvSpPr>
      <xdr:spPr>
        <a:xfrm>
          <a:off x="3746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11418</xdr:rowOff>
    </xdr:from>
    <xdr:ext cx="534377" cy="259045"/>
    <xdr:sp macro="" textlink="">
      <xdr:nvSpPr>
        <xdr:cNvPr id="68" name="テキスト ボックス 67"/>
        <xdr:cNvSpPr txBox="1"/>
      </xdr:nvSpPr>
      <xdr:spPr>
        <a:xfrm>
          <a:off x="3530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156061</xdr:rowOff>
    </xdr:from>
    <xdr:to>
      <xdr:col>4</xdr:col>
      <xdr:colOff>155575</xdr:colOff>
      <xdr:row>35</xdr:row>
      <xdr:rowOff>27523</xdr:rowOff>
    </xdr:to>
    <xdr:cxnSp macro="">
      <xdr:nvCxnSpPr>
        <xdr:cNvPr id="69" name="直線コネクタ 68"/>
        <xdr:cNvCxnSpPr/>
      </xdr:nvCxnSpPr>
      <xdr:spPr>
        <a:xfrm>
          <a:off x="2019300" y="5985361"/>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137559</xdr:rowOff>
    </xdr:from>
    <xdr:to>
      <xdr:col>4</xdr:col>
      <xdr:colOff>206375</xdr:colOff>
      <xdr:row>35</xdr:row>
      <xdr:rowOff>67709</xdr:rowOff>
    </xdr:to>
    <xdr:sp macro="" textlink="">
      <xdr:nvSpPr>
        <xdr:cNvPr id="70" name="フローチャート : 判断 69"/>
        <xdr:cNvSpPr/>
      </xdr:nvSpPr>
      <xdr:spPr>
        <a:xfrm>
          <a:off x="2857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84236</xdr:rowOff>
    </xdr:from>
    <xdr:ext cx="534377" cy="259045"/>
    <xdr:sp macro="" textlink="">
      <xdr:nvSpPr>
        <xdr:cNvPr id="71" name="テキスト ボックス 70"/>
        <xdr:cNvSpPr txBox="1"/>
      </xdr:nvSpPr>
      <xdr:spPr>
        <a:xfrm>
          <a:off x="2641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27849</xdr:rowOff>
    </xdr:from>
    <xdr:to>
      <xdr:col>2</xdr:col>
      <xdr:colOff>638175</xdr:colOff>
      <xdr:row>34</xdr:row>
      <xdr:rowOff>156061</xdr:rowOff>
    </xdr:to>
    <xdr:cxnSp macro="">
      <xdr:nvCxnSpPr>
        <xdr:cNvPr id="72" name="直線コネクタ 71"/>
        <xdr:cNvCxnSpPr/>
      </xdr:nvCxnSpPr>
      <xdr:spPr>
        <a:xfrm>
          <a:off x="1130300" y="5857149"/>
          <a:ext cx="889000" cy="1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59149</xdr:rowOff>
    </xdr:from>
    <xdr:to>
      <xdr:col>3</xdr:col>
      <xdr:colOff>3175</xdr:colOff>
      <xdr:row>34</xdr:row>
      <xdr:rowOff>160749</xdr:rowOff>
    </xdr:to>
    <xdr:sp macro="" textlink="">
      <xdr:nvSpPr>
        <xdr:cNvPr id="73" name="フローチャート : 判断 72"/>
        <xdr:cNvSpPr/>
      </xdr:nvSpPr>
      <xdr:spPr>
        <a:xfrm>
          <a:off x="1968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5826</xdr:rowOff>
    </xdr:from>
    <xdr:ext cx="534377" cy="259045"/>
    <xdr:sp macro="" textlink="">
      <xdr:nvSpPr>
        <xdr:cNvPr id="74" name="テキスト ボックス 73"/>
        <xdr:cNvSpPr txBox="1"/>
      </xdr:nvSpPr>
      <xdr:spPr>
        <a:xfrm>
          <a:off x="1752111" y="56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164665</xdr:rowOff>
    </xdr:from>
    <xdr:to>
      <xdr:col>1</xdr:col>
      <xdr:colOff>485775</xdr:colOff>
      <xdr:row>34</xdr:row>
      <xdr:rowOff>94815</xdr:rowOff>
    </xdr:to>
    <xdr:sp macro="" textlink="">
      <xdr:nvSpPr>
        <xdr:cNvPr id="75" name="フローチャート : 判断 74"/>
        <xdr:cNvSpPr/>
      </xdr:nvSpPr>
      <xdr:spPr>
        <a:xfrm>
          <a:off x="1079500" y="58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85942</xdr:rowOff>
    </xdr:from>
    <xdr:ext cx="534377" cy="259045"/>
    <xdr:sp macro="" textlink="">
      <xdr:nvSpPr>
        <xdr:cNvPr id="76" name="テキスト ボックス 75"/>
        <xdr:cNvSpPr txBox="1"/>
      </xdr:nvSpPr>
      <xdr:spPr>
        <a:xfrm>
          <a:off x="863111" y="59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31031</xdr:rowOff>
    </xdr:from>
    <xdr:to>
      <xdr:col>6</xdr:col>
      <xdr:colOff>561975</xdr:colOff>
      <xdr:row>34</xdr:row>
      <xdr:rowOff>132631</xdr:rowOff>
    </xdr:to>
    <xdr:sp macro="" textlink="">
      <xdr:nvSpPr>
        <xdr:cNvPr id="82" name="円/楕円 81"/>
        <xdr:cNvSpPr/>
      </xdr:nvSpPr>
      <xdr:spPr>
        <a:xfrm>
          <a:off x="4584700" y="5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9458</xdr:rowOff>
    </xdr:from>
    <xdr:ext cx="534377" cy="259045"/>
    <xdr:sp macro="" textlink="">
      <xdr:nvSpPr>
        <xdr:cNvPr id="83" name="人件費該当値テキスト"/>
        <xdr:cNvSpPr txBox="1"/>
      </xdr:nvSpPr>
      <xdr:spPr>
        <a:xfrm>
          <a:off x="4686300" y="58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8727</xdr:rowOff>
    </xdr:from>
    <xdr:to>
      <xdr:col>5</xdr:col>
      <xdr:colOff>409575</xdr:colOff>
      <xdr:row>34</xdr:row>
      <xdr:rowOff>110327</xdr:rowOff>
    </xdr:to>
    <xdr:sp macro="" textlink="">
      <xdr:nvSpPr>
        <xdr:cNvPr id="84" name="円/楕円 83"/>
        <xdr:cNvSpPr/>
      </xdr:nvSpPr>
      <xdr:spPr>
        <a:xfrm>
          <a:off x="3746500" y="58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126854</xdr:rowOff>
    </xdr:from>
    <xdr:ext cx="534377" cy="259045"/>
    <xdr:sp macro="" textlink="">
      <xdr:nvSpPr>
        <xdr:cNvPr id="85" name="テキスト ボックス 84"/>
        <xdr:cNvSpPr txBox="1"/>
      </xdr:nvSpPr>
      <xdr:spPr>
        <a:xfrm>
          <a:off x="3530111" y="56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148173</xdr:rowOff>
    </xdr:from>
    <xdr:to>
      <xdr:col>4</xdr:col>
      <xdr:colOff>206375</xdr:colOff>
      <xdr:row>35</xdr:row>
      <xdr:rowOff>78323</xdr:rowOff>
    </xdr:to>
    <xdr:sp macro="" textlink="">
      <xdr:nvSpPr>
        <xdr:cNvPr id="86" name="円/楕円 85"/>
        <xdr:cNvSpPr/>
      </xdr:nvSpPr>
      <xdr:spPr>
        <a:xfrm>
          <a:off x="2857500" y="59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69450</xdr:rowOff>
    </xdr:from>
    <xdr:ext cx="534377" cy="259045"/>
    <xdr:sp macro="" textlink="">
      <xdr:nvSpPr>
        <xdr:cNvPr id="87" name="テキスト ボックス 86"/>
        <xdr:cNvSpPr txBox="1"/>
      </xdr:nvSpPr>
      <xdr:spPr>
        <a:xfrm>
          <a:off x="2641111" y="60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105261</xdr:rowOff>
    </xdr:from>
    <xdr:to>
      <xdr:col>3</xdr:col>
      <xdr:colOff>3175</xdr:colOff>
      <xdr:row>35</xdr:row>
      <xdr:rowOff>35411</xdr:rowOff>
    </xdr:to>
    <xdr:sp macro="" textlink="">
      <xdr:nvSpPr>
        <xdr:cNvPr id="88" name="円/楕円 87"/>
        <xdr:cNvSpPr/>
      </xdr:nvSpPr>
      <xdr:spPr>
        <a:xfrm>
          <a:off x="1968500" y="59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26538</xdr:rowOff>
    </xdr:from>
    <xdr:ext cx="534377" cy="259045"/>
    <xdr:sp macro="" textlink="">
      <xdr:nvSpPr>
        <xdr:cNvPr id="89" name="テキスト ボックス 88"/>
        <xdr:cNvSpPr txBox="1"/>
      </xdr:nvSpPr>
      <xdr:spPr>
        <a:xfrm>
          <a:off x="1752111" y="60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148499</xdr:rowOff>
    </xdr:from>
    <xdr:to>
      <xdr:col>1</xdr:col>
      <xdr:colOff>485775</xdr:colOff>
      <xdr:row>34</xdr:row>
      <xdr:rowOff>78649</xdr:rowOff>
    </xdr:to>
    <xdr:sp macro="" textlink="">
      <xdr:nvSpPr>
        <xdr:cNvPr id="90" name="円/楕円 89"/>
        <xdr:cNvSpPr/>
      </xdr:nvSpPr>
      <xdr:spPr>
        <a:xfrm>
          <a:off x="1079500" y="58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95176</xdr:rowOff>
    </xdr:from>
    <xdr:ext cx="534377" cy="259045"/>
    <xdr:sp macro="" textlink="">
      <xdr:nvSpPr>
        <xdr:cNvPr id="91" name="テキスト ボックス 90"/>
        <xdr:cNvSpPr txBox="1"/>
      </xdr:nvSpPr>
      <xdr:spPr>
        <a:xfrm>
          <a:off x="863111" y="55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69977</xdr:rowOff>
    </xdr:from>
    <xdr:to>
      <xdr:col>6</xdr:col>
      <xdr:colOff>511175</xdr:colOff>
      <xdr:row>54</xdr:row>
      <xdr:rowOff>36411</xdr:rowOff>
    </xdr:to>
    <xdr:cxnSp macro="">
      <xdr:nvCxnSpPr>
        <xdr:cNvPr id="121" name="直線コネクタ 120"/>
        <xdr:cNvCxnSpPr/>
      </xdr:nvCxnSpPr>
      <xdr:spPr>
        <a:xfrm flipV="1">
          <a:off x="3797300" y="9156827"/>
          <a:ext cx="8382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36411</xdr:rowOff>
    </xdr:from>
    <xdr:to>
      <xdr:col>5</xdr:col>
      <xdr:colOff>358775</xdr:colOff>
      <xdr:row>54</xdr:row>
      <xdr:rowOff>61938</xdr:rowOff>
    </xdr:to>
    <xdr:cxnSp macro="">
      <xdr:nvCxnSpPr>
        <xdr:cNvPr id="124" name="直線コネクタ 123"/>
        <xdr:cNvCxnSpPr/>
      </xdr:nvCxnSpPr>
      <xdr:spPr>
        <a:xfrm flipV="1">
          <a:off x="2908300" y="929471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59639</xdr:rowOff>
    </xdr:from>
    <xdr:to>
      <xdr:col>5</xdr:col>
      <xdr:colOff>409575</xdr:colOff>
      <xdr:row>54</xdr:row>
      <xdr:rowOff>161239</xdr:rowOff>
    </xdr:to>
    <xdr:sp macro="" textlink="">
      <xdr:nvSpPr>
        <xdr:cNvPr id="125" name="フローチャート : 判断 124"/>
        <xdr:cNvSpPr/>
      </xdr:nvSpPr>
      <xdr:spPr>
        <a:xfrm>
          <a:off x="3746500" y="931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152366</xdr:rowOff>
    </xdr:from>
    <xdr:ext cx="534377" cy="259045"/>
    <xdr:sp macro="" textlink="">
      <xdr:nvSpPr>
        <xdr:cNvPr id="126" name="テキスト ボックス 125"/>
        <xdr:cNvSpPr txBox="1"/>
      </xdr:nvSpPr>
      <xdr:spPr>
        <a:xfrm>
          <a:off x="3530111" y="94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61938</xdr:rowOff>
    </xdr:from>
    <xdr:to>
      <xdr:col>4</xdr:col>
      <xdr:colOff>155575</xdr:colOff>
      <xdr:row>54</xdr:row>
      <xdr:rowOff>74435</xdr:rowOff>
    </xdr:to>
    <xdr:cxnSp macro="">
      <xdr:nvCxnSpPr>
        <xdr:cNvPr id="127" name="直線コネクタ 126"/>
        <xdr:cNvCxnSpPr/>
      </xdr:nvCxnSpPr>
      <xdr:spPr>
        <a:xfrm flipV="1">
          <a:off x="2019300" y="9320238"/>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157632</xdr:rowOff>
    </xdr:from>
    <xdr:to>
      <xdr:col>4</xdr:col>
      <xdr:colOff>206375</xdr:colOff>
      <xdr:row>55</xdr:row>
      <xdr:rowOff>87782</xdr:rowOff>
    </xdr:to>
    <xdr:sp macro="" textlink="">
      <xdr:nvSpPr>
        <xdr:cNvPr id="128" name="フローチャート : 判断 127"/>
        <xdr:cNvSpPr/>
      </xdr:nvSpPr>
      <xdr:spPr>
        <a:xfrm>
          <a:off x="2857500" y="941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78909</xdr:rowOff>
    </xdr:from>
    <xdr:ext cx="534377" cy="259045"/>
    <xdr:sp macro="" textlink="">
      <xdr:nvSpPr>
        <xdr:cNvPr id="129" name="テキスト ボックス 128"/>
        <xdr:cNvSpPr txBox="1"/>
      </xdr:nvSpPr>
      <xdr:spPr>
        <a:xfrm>
          <a:off x="2641111" y="95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133871</xdr:rowOff>
    </xdr:from>
    <xdr:to>
      <xdr:col>2</xdr:col>
      <xdr:colOff>638175</xdr:colOff>
      <xdr:row>54</xdr:row>
      <xdr:rowOff>74435</xdr:rowOff>
    </xdr:to>
    <xdr:cxnSp macro="">
      <xdr:nvCxnSpPr>
        <xdr:cNvPr id="130" name="直線コネクタ 129"/>
        <xdr:cNvCxnSpPr/>
      </xdr:nvCxnSpPr>
      <xdr:spPr>
        <a:xfrm>
          <a:off x="1130300" y="9220721"/>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168987</xdr:rowOff>
    </xdr:from>
    <xdr:to>
      <xdr:col>3</xdr:col>
      <xdr:colOff>3175</xdr:colOff>
      <xdr:row>55</xdr:row>
      <xdr:rowOff>99137</xdr:rowOff>
    </xdr:to>
    <xdr:sp macro="" textlink="">
      <xdr:nvSpPr>
        <xdr:cNvPr id="131" name="フローチャート : 判断 130"/>
        <xdr:cNvSpPr/>
      </xdr:nvSpPr>
      <xdr:spPr>
        <a:xfrm>
          <a:off x="1968500" y="942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90264</xdr:rowOff>
    </xdr:from>
    <xdr:ext cx="534377" cy="259045"/>
    <xdr:sp macro="" textlink="">
      <xdr:nvSpPr>
        <xdr:cNvPr id="132" name="テキスト ボックス 131"/>
        <xdr:cNvSpPr txBox="1"/>
      </xdr:nvSpPr>
      <xdr:spPr>
        <a:xfrm>
          <a:off x="1752111" y="95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163919</xdr:rowOff>
    </xdr:from>
    <xdr:to>
      <xdr:col>1</xdr:col>
      <xdr:colOff>485775</xdr:colOff>
      <xdr:row>55</xdr:row>
      <xdr:rowOff>94069</xdr:rowOff>
    </xdr:to>
    <xdr:sp macro="" textlink="">
      <xdr:nvSpPr>
        <xdr:cNvPr id="133" name="フローチャート : 判断 132"/>
        <xdr:cNvSpPr/>
      </xdr:nvSpPr>
      <xdr:spPr>
        <a:xfrm>
          <a:off x="1079500" y="942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85196</xdr:rowOff>
    </xdr:from>
    <xdr:ext cx="534377" cy="259045"/>
    <xdr:sp macro="" textlink="">
      <xdr:nvSpPr>
        <xdr:cNvPr id="134" name="テキスト ボックス 133"/>
        <xdr:cNvSpPr txBox="1"/>
      </xdr:nvSpPr>
      <xdr:spPr>
        <a:xfrm>
          <a:off x="863111" y="95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19177</xdr:rowOff>
    </xdr:from>
    <xdr:to>
      <xdr:col>6</xdr:col>
      <xdr:colOff>561975</xdr:colOff>
      <xdr:row>53</xdr:row>
      <xdr:rowOff>120777</xdr:rowOff>
    </xdr:to>
    <xdr:sp macro="" textlink="">
      <xdr:nvSpPr>
        <xdr:cNvPr id="140" name="円/楕円 139"/>
        <xdr:cNvSpPr/>
      </xdr:nvSpPr>
      <xdr:spPr>
        <a:xfrm>
          <a:off x="4584700" y="9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42054</xdr:rowOff>
    </xdr:from>
    <xdr:ext cx="534377" cy="259045"/>
    <xdr:sp macro="" textlink="">
      <xdr:nvSpPr>
        <xdr:cNvPr id="141" name="物件費該当値テキスト"/>
        <xdr:cNvSpPr txBox="1"/>
      </xdr:nvSpPr>
      <xdr:spPr>
        <a:xfrm>
          <a:off x="4686300" y="89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56,330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157061</xdr:rowOff>
    </xdr:from>
    <xdr:to>
      <xdr:col>5</xdr:col>
      <xdr:colOff>409575</xdr:colOff>
      <xdr:row>54</xdr:row>
      <xdr:rowOff>87211</xdr:rowOff>
    </xdr:to>
    <xdr:sp macro="" textlink="">
      <xdr:nvSpPr>
        <xdr:cNvPr id="142" name="円/楕円 141"/>
        <xdr:cNvSpPr/>
      </xdr:nvSpPr>
      <xdr:spPr>
        <a:xfrm>
          <a:off x="3746500" y="92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103738</xdr:rowOff>
    </xdr:from>
    <xdr:ext cx="534377" cy="259045"/>
    <xdr:sp macro="" textlink="">
      <xdr:nvSpPr>
        <xdr:cNvPr id="143" name="テキスト ボックス 142"/>
        <xdr:cNvSpPr txBox="1"/>
      </xdr:nvSpPr>
      <xdr:spPr>
        <a:xfrm>
          <a:off x="3530111" y="90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11138</xdr:rowOff>
    </xdr:from>
    <xdr:to>
      <xdr:col>4</xdr:col>
      <xdr:colOff>206375</xdr:colOff>
      <xdr:row>54</xdr:row>
      <xdr:rowOff>112738</xdr:rowOff>
    </xdr:to>
    <xdr:sp macro="" textlink="">
      <xdr:nvSpPr>
        <xdr:cNvPr id="144" name="円/楕円 143"/>
        <xdr:cNvSpPr/>
      </xdr:nvSpPr>
      <xdr:spPr>
        <a:xfrm>
          <a:off x="2857500" y="92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129265</xdr:rowOff>
    </xdr:from>
    <xdr:ext cx="534377" cy="259045"/>
    <xdr:sp macro="" textlink="">
      <xdr:nvSpPr>
        <xdr:cNvPr id="145" name="テキスト ボックス 144"/>
        <xdr:cNvSpPr txBox="1"/>
      </xdr:nvSpPr>
      <xdr:spPr>
        <a:xfrm>
          <a:off x="2641111" y="90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23635</xdr:rowOff>
    </xdr:from>
    <xdr:to>
      <xdr:col>3</xdr:col>
      <xdr:colOff>3175</xdr:colOff>
      <xdr:row>54</xdr:row>
      <xdr:rowOff>125235</xdr:rowOff>
    </xdr:to>
    <xdr:sp macro="" textlink="">
      <xdr:nvSpPr>
        <xdr:cNvPr id="146" name="円/楕円 145"/>
        <xdr:cNvSpPr/>
      </xdr:nvSpPr>
      <xdr:spPr>
        <a:xfrm>
          <a:off x="1968500" y="92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141762</xdr:rowOff>
    </xdr:from>
    <xdr:ext cx="534377" cy="259045"/>
    <xdr:sp macro="" textlink="">
      <xdr:nvSpPr>
        <xdr:cNvPr id="147" name="テキスト ボックス 146"/>
        <xdr:cNvSpPr txBox="1"/>
      </xdr:nvSpPr>
      <xdr:spPr>
        <a:xfrm>
          <a:off x="1752111" y="90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83071</xdr:rowOff>
    </xdr:from>
    <xdr:to>
      <xdr:col>1</xdr:col>
      <xdr:colOff>485775</xdr:colOff>
      <xdr:row>54</xdr:row>
      <xdr:rowOff>13221</xdr:rowOff>
    </xdr:to>
    <xdr:sp macro="" textlink="">
      <xdr:nvSpPr>
        <xdr:cNvPr id="148" name="円/楕円 147"/>
        <xdr:cNvSpPr/>
      </xdr:nvSpPr>
      <xdr:spPr>
        <a:xfrm>
          <a:off x="1079500" y="91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29748</xdr:rowOff>
    </xdr:from>
    <xdr:ext cx="534377" cy="259045"/>
    <xdr:sp macro="" textlink="">
      <xdr:nvSpPr>
        <xdr:cNvPr id="149" name="テキスト ボックス 148"/>
        <xdr:cNvSpPr txBox="1"/>
      </xdr:nvSpPr>
      <xdr:spPr>
        <a:xfrm>
          <a:off x="863111" y="89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2214</xdr:rowOff>
    </xdr:from>
    <xdr:to>
      <xdr:col>6</xdr:col>
      <xdr:colOff>511175</xdr:colOff>
      <xdr:row>77</xdr:row>
      <xdr:rowOff>30789</xdr:rowOff>
    </xdr:to>
    <xdr:cxnSp macro="">
      <xdr:nvCxnSpPr>
        <xdr:cNvPr id="180" name="直線コネクタ 179"/>
        <xdr:cNvCxnSpPr/>
      </xdr:nvCxnSpPr>
      <xdr:spPr>
        <a:xfrm flipV="1">
          <a:off x="3797300" y="132038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28339</xdr:rowOff>
    </xdr:from>
    <xdr:to>
      <xdr:col>5</xdr:col>
      <xdr:colOff>358775</xdr:colOff>
      <xdr:row>77</xdr:row>
      <xdr:rowOff>30789</xdr:rowOff>
    </xdr:to>
    <xdr:cxnSp macro="">
      <xdr:nvCxnSpPr>
        <xdr:cNvPr id="183" name="直線コネクタ 182"/>
        <xdr:cNvCxnSpPr/>
      </xdr:nvCxnSpPr>
      <xdr:spPr>
        <a:xfrm>
          <a:off x="2908300" y="13229989"/>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726</xdr:rowOff>
    </xdr:from>
    <xdr:to>
      <xdr:col>5</xdr:col>
      <xdr:colOff>409575</xdr:colOff>
      <xdr:row>76</xdr:row>
      <xdr:rowOff>102326</xdr:rowOff>
    </xdr:to>
    <xdr:sp macro="" textlink="">
      <xdr:nvSpPr>
        <xdr:cNvPr id="184" name="フローチャート : 判断 183"/>
        <xdr:cNvSpPr/>
      </xdr:nvSpPr>
      <xdr:spPr>
        <a:xfrm>
          <a:off x="3746500" y="1303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118853</xdr:rowOff>
    </xdr:from>
    <xdr:ext cx="469744" cy="259045"/>
    <xdr:sp macro="" textlink="">
      <xdr:nvSpPr>
        <xdr:cNvPr id="185" name="テキスト ボックス 184"/>
        <xdr:cNvSpPr txBox="1"/>
      </xdr:nvSpPr>
      <xdr:spPr>
        <a:xfrm>
          <a:off x="3562427" y="128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166805</xdr:rowOff>
    </xdr:from>
    <xdr:to>
      <xdr:col>4</xdr:col>
      <xdr:colOff>155575</xdr:colOff>
      <xdr:row>77</xdr:row>
      <xdr:rowOff>28339</xdr:rowOff>
    </xdr:to>
    <xdr:cxnSp macro="">
      <xdr:nvCxnSpPr>
        <xdr:cNvPr id="186" name="直線コネクタ 185"/>
        <xdr:cNvCxnSpPr/>
      </xdr:nvCxnSpPr>
      <xdr:spPr>
        <a:xfrm>
          <a:off x="2019300" y="13197005"/>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16890</xdr:rowOff>
    </xdr:from>
    <xdr:to>
      <xdr:col>4</xdr:col>
      <xdr:colOff>206375</xdr:colOff>
      <xdr:row>76</xdr:row>
      <xdr:rowOff>118490</xdr:rowOff>
    </xdr:to>
    <xdr:sp macro="" textlink="">
      <xdr:nvSpPr>
        <xdr:cNvPr id="187" name="フローチャート : 判断 186"/>
        <xdr:cNvSpPr/>
      </xdr:nvSpPr>
      <xdr:spPr>
        <a:xfrm>
          <a:off x="2857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135018</xdr:rowOff>
    </xdr:from>
    <xdr:ext cx="469744" cy="259045"/>
    <xdr:sp macro="" textlink="">
      <xdr:nvSpPr>
        <xdr:cNvPr id="188" name="テキスト ボックス 187"/>
        <xdr:cNvSpPr txBox="1"/>
      </xdr:nvSpPr>
      <xdr:spPr>
        <a:xfrm>
          <a:off x="2673427"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166805</xdr:rowOff>
    </xdr:from>
    <xdr:to>
      <xdr:col>2</xdr:col>
      <xdr:colOff>638175</xdr:colOff>
      <xdr:row>77</xdr:row>
      <xdr:rowOff>59854</xdr:rowOff>
    </xdr:to>
    <xdr:cxnSp macro="">
      <xdr:nvCxnSpPr>
        <xdr:cNvPr id="189" name="直線コネクタ 188"/>
        <xdr:cNvCxnSpPr/>
      </xdr:nvCxnSpPr>
      <xdr:spPr>
        <a:xfrm flipV="1">
          <a:off x="1130300" y="13197005"/>
          <a:ext cx="889000" cy="6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12483</xdr:rowOff>
    </xdr:from>
    <xdr:to>
      <xdr:col>3</xdr:col>
      <xdr:colOff>3175</xdr:colOff>
      <xdr:row>76</xdr:row>
      <xdr:rowOff>114083</xdr:rowOff>
    </xdr:to>
    <xdr:sp macro="" textlink="">
      <xdr:nvSpPr>
        <xdr:cNvPr id="190" name="フローチャート : 判断 189"/>
        <xdr:cNvSpPr/>
      </xdr:nvSpPr>
      <xdr:spPr>
        <a:xfrm>
          <a:off x="1968500" y="130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130609</xdr:rowOff>
    </xdr:from>
    <xdr:ext cx="469744" cy="259045"/>
    <xdr:sp macro="" textlink="">
      <xdr:nvSpPr>
        <xdr:cNvPr id="191" name="テキスト ボックス 190"/>
        <xdr:cNvSpPr txBox="1"/>
      </xdr:nvSpPr>
      <xdr:spPr>
        <a:xfrm>
          <a:off x="1784427" y="1281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61142</xdr:rowOff>
    </xdr:from>
    <xdr:to>
      <xdr:col>1</xdr:col>
      <xdr:colOff>485775</xdr:colOff>
      <xdr:row>76</xdr:row>
      <xdr:rowOff>162742</xdr:rowOff>
    </xdr:to>
    <xdr:sp macro="" textlink="">
      <xdr:nvSpPr>
        <xdr:cNvPr id="192" name="フローチャート : 判断 191"/>
        <xdr:cNvSpPr/>
      </xdr:nvSpPr>
      <xdr:spPr>
        <a:xfrm>
          <a:off x="1079500" y="13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7818</xdr:rowOff>
    </xdr:from>
    <xdr:ext cx="469744" cy="259045"/>
    <xdr:sp macro="" textlink="">
      <xdr:nvSpPr>
        <xdr:cNvPr id="193" name="テキスト ボックス 192"/>
        <xdr:cNvSpPr txBox="1"/>
      </xdr:nvSpPr>
      <xdr:spPr>
        <a:xfrm>
          <a:off x="895427" y="128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122864</xdr:rowOff>
    </xdr:from>
    <xdr:to>
      <xdr:col>6</xdr:col>
      <xdr:colOff>561975</xdr:colOff>
      <xdr:row>77</xdr:row>
      <xdr:rowOff>53014</xdr:rowOff>
    </xdr:to>
    <xdr:sp macro="" textlink="">
      <xdr:nvSpPr>
        <xdr:cNvPr id="199" name="円/楕円 198"/>
        <xdr:cNvSpPr/>
      </xdr:nvSpPr>
      <xdr:spPr>
        <a:xfrm>
          <a:off x="4584700" y="131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101291</xdr:rowOff>
    </xdr:from>
    <xdr:ext cx="469744" cy="259045"/>
    <xdr:sp macro="" textlink="">
      <xdr:nvSpPr>
        <xdr:cNvPr id="200" name="維持補修費該当値テキスト"/>
        <xdr:cNvSpPr txBox="1"/>
      </xdr:nvSpPr>
      <xdr:spPr>
        <a:xfrm>
          <a:off x="4686300" y="131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151439</xdr:rowOff>
    </xdr:from>
    <xdr:to>
      <xdr:col>5</xdr:col>
      <xdr:colOff>409575</xdr:colOff>
      <xdr:row>77</xdr:row>
      <xdr:rowOff>81589</xdr:rowOff>
    </xdr:to>
    <xdr:sp macro="" textlink="">
      <xdr:nvSpPr>
        <xdr:cNvPr id="201" name="円/楕円 200"/>
        <xdr:cNvSpPr/>
      </xdr:nvSpPr>
      <xdr:spPr>
        <a:xfrm>
          <a:off x="3746500" y="131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72716</xdr:rowOff>
    </xdr:from>
    <xdr:ext cx="469744" cy="259045"/>
    <xdr:sp macro="" textlink="">
      <xdr:nvSpPr>
        <xdr:cNvPr id="202" name="テキスト ボックス 201"/>
        <xdr:cNvSpPr txBox="1"/>
      </xdr:nvSpPr>
      <xdr:spPr>
        <a:xfrm>
          <a:off x="3562427" y="1327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148989</xdr:rowOff>
    </xdr:from>
    <xdr:to>
      <xdr:col>4</xdr:col>
      <xdr:colOff>206375</xdr:colOff>
      <xdr:row>77</xdr:row>
      <xdr:rowOff>79139</xdr:rowOff>
    </xdr:to>
    <xdr:sp macro="" textlink="">
      <xdr:nvSpPr>
        <xdr:cNvPr id="203" name="円/楕円 202"/>
        <xdr:cNvSpPr/>
      </xdr:nvSpPr>
      <xdr:spPr>
        <a:xfrm>
          <a:off x="2857500" y="1317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70266</xdr:rowOff>
    </xdr:from>
    <xdr:ext cx="469744" cy="259045"/>
    <xdr:sp macro="" textlink="">
      <xdr:nvSpPr>
        <xdr:cNvPr id="204" name="テキスト ボックス 203"/>
        <xdr:cNvSpPr txBox="1"/>
      </xdr:nvSpPr>
      <xdr:spPr>
        <a:xfrm>
          <a:off x="2673427" y="1327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116005</xdr:rowOff>
    </xdr:from>
    <xdr:to>
      <xdr:col>3</xdr:col>
      <xdr:colOff>3175</xdr:colOff>
      <xdr:row>77</xdr:row>
      <xdr:rowOff>46155</xdr:rowOff>
    </xdr:to>
    <xdr:sp macro="" textlink="">
      <xdr:nvSpPr>
        <xdr:cNvPr id="205" name="円/楕円 204"/>
        <xdr:cNvSpPr/>
      </xdr:nvSpPr>
      <xdr:spPr>
        <a:xfrm>
          <a:off x="1968500" y="13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37282</xdr:rowOff>
    </xdr:from>
    <xdr:ext cx="469744" cy="259045"/>
    <xdr:sp macro="" textlink="">
      <xdr:nvSpPr>
        <xdr:cNvPr id="206" name="テキスト ボックス 205"/>
        <xdr:cNvSpPr txBox="1"/>
      </xdr:nvSpPr>
      <xdr:spPr>
        <a:xfrm>
          <a:off x="1784427" y="1323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9054</xdr:rowOff>
    </xdr:from>
    <xdr:to>
      <xdr:col>1</xdr:col>
      <xdr:colOff>485775</xdr:colOff>
      <xdr:row>77</xdr:row>
      <xdr:rowOff>110654</xdr:rowOff>
    </xdr:to>
    <xdr:sp macro="" textlink="">
      <xdr:nvSpPr>
        <xdr:cNvPr id="207" name="円/楕円 206"/>
        <xdr:cNvSpPr/>
      </xdr:nvSpPr>
      <xdr:spPr>
        <a:xfrm>
          <a:off x="1079500" y="132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101781</xdr:rowOff>
    </xdr:from>
    <xdr:ext cx="469744" cy="259045"/>
    <xdr:sp macro="" textlink="">
      <xdr:nvSpPr>
        <xdr:cNvPr id="208" name="テキスト ボックス 207"/>
        <xdr:cNvSpPr txBox="1"/>
      </xdr:nvSpPr>
      <xdr:spPr>
        <a:xfrm>
          <a:off x="895427" y="1330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123126</xdr:rowOff>
    </xdr:from>
    <xdr:to>
      <xdr:col>6</xdr:col>
      <xdr:colOff>510540</xdr:colOff>
      <xdr:row>97</xdr:row>
      <xdr:rowOff>48730</xdr:rowOff>
    </xdr:to>
    <xdr:cxnSp macro="">
      <xdr:nvCxnSpPr>
        <xdr:cNvPr id="233" name="直線コネクタ 232"/>
        <xdr:cNvCxnSpPr/>
      </xdr:nvCxnSpPr>
      <xdr:spPr>
        <a:xfrm flipV="1">
          <a:off x="4633595" y="15382176"/>
          <a:ext cx="1270" cy="129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52557</xdr:rowOff>
    </xdr:from>
    <xdr:ext cx="534377" cy="259045"/>
    <xdr:sp macro="" textlink="">
      <xdr:nvSpPr>
        <xdr:cNvPr id="234" name="扶助費最小値テキスト"/>
        <xdr:cNvSpPr txBox="1"/>
      </xdr:nvSpPr>
      <xdr:spPr>
        <a:xfrm>
          <a:off x="4686300" y="166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97</xdr:row>
      <xdr:rowOff>48730</xdr:rowOff>
    </xdr:from>
    <xdr:to>
      <xdr:col>6</xdr:col>
      <xdr:colOff>600075</xdr:colOff>
      <xdr:row>97</xdr:row>
      <xdr:rowOff>48730</xdr:rowOff>
    </xdr:to>
    <xdr:cxnSp macro="">
      <xdr:nvCxnSpPr>
        <xdr:cNvPr id="235" name="直線コネクタ 234"/>
        <xdr:cNvCxnSpPr/>
      </xdr:nvCxnSpPr>
      <xdr:spPr>
        <a:xfrm>
          <a:off x="4546600" y="16679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69803</xdr:rowOff>
    </xdr:from>
    <xdr:ext cx="599010" cy="259045"/>
    <xdr:sp macro="" textlink="">
      <xdr:nvSpPr>
        <xdr:cNvPr id="236" name="扶助費最大値テキスト"/>
        <xdr:cNvSpPr txBox="1"/>
      </xdr:nvSpPr>
      <xdr:spPr>
        <a:xfrm>
          <a:off x="4686300" y="1515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89</xdr:row>
      <xdr:rowOff>123126</xdr:rowOff>
    </xdr:from>
    <xdr:to>
      <xdr:col>6</xdr:col>
      <xdr:colOff>600075</xdr:colOff>
      <xdr:row>89</xdr:row>
      <xdr:rowOff>123126</xdr:rowOff>
    </xdr:to>
    <xdr:cxnSp macro="">
      <xdr:nvCxnSpPr>
        <xdr:cNvPr id="237" name="直線コネクタ 236"/>
        <xdr:cNvCxnSpPr/>
      </xdr:nvCxnSpPr>
      <xdr:spPr>
        <a:xfrm>
          <a:off x="4546600" y="1538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43371</xdr:rowOff>
    </xdr:from>
    <xdr:to>
      <xdr:col>6</xdr:col>
      <xdr:colOff>511175</xdr:colOff>
      <xdr:row>97</xdr:row>
      <xdr:rowOff>48730</xdr:rowOff>
    </xdr:to>
    <xdr:cxnSp macro="">
      <xdr:nvCxnSpPr>
        <xdr:cNvPr id="238" name="直線コネクタ 237"/>
        <xdr:cNvCxnSpPr/>
      </xdr:nvCxnSpPr>
      <xdr:spPr>
        <a:xfrm>
          <a:off x="3797300" y="16674021"/>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118215</xdr:rowOff>
    </xdr:from>
    <xdr:ext cx="534377" cy="259045"/>
    <xdr:sp macro="" textlink="">
      <xdr:nvSpPr>
        <xdr:cNvPr id="239" name="扶助費平均値テキスト"/>
        <xdr:cNvSpPr txBox="1"/>
      </xdr:nvSpPr>
      <xdr:spPr>
        <a:xfrm>
          <a:off x="4686300" y="1606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95338</xdr:rowOff>
    </xdr:from>
    <xdr:to>
      <xdr:col>6</xdr:col>
      <xdr:colOff>561975</xdr:colOff>
      <xdr:row>95</xdr:row>
      <xdr:rowOff>25488</xdr:rowOff>
    </xdr:to>
    <xdr:sp macro="" textlink="">
      <xdr:nvSpPr>
        <xdr:cNvPr id="240" name="フローチャート : 判断 239"/>
        <xdr:cNvSpPr/>
      </xdr:nvSpPr>
      <xdr:spPr>
        <a:xfrm>
          <a:off x="4584700" y="162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43371</xdr:rowOff>
    </xdr:from>
    <xdr:to>
      <xdr:col>5</xdr:col>
      <xdr:colOff>358775</xdr:colOff>
      <xdr:row>97</xdr:row>
      <xdr:rowOff>102108</xdr:rowOff>
    </xdr:to>
    <xdr:cxnSp macro="">
      <xdr:nvCxnSpPr>
        <xdr:cNvPr id="241" name="直線コネクタ 240"/>
        <xdr:cNvCxnSpPr/>
      </xdr:nvCxnSpPr>
      <xdr:spPr>
        <a:xfrm flipV="1">
          <a:off x="2908300" y="16674021"/>
          <a:ext cx="889000" cy="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32144</xdr:rowOff>
    </xdr:from>
    <xdr:to>
      <xdr:col>5</xdr:col>
      <xdr:colOff>409575</xdr:colOff>
      <xdr:row>94</xdr:row>
      <xdr:rowOff>133744</xdr:rowOff>
    </xdr:to>
    <xdr:sp macro="" textlink="">
      <xdr:nvSpPr>
        <xdr:cNvPr id="242" name="フローチャート : 判断 241"/>
        <xdr:cNvSpPr/>
      </xdr:nvSpPr>
      <xdr:spPr>
        <a:xfrm>
          <a:off x="3746500" y="161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150271</xdr:rowOff>
    </xdr:from>
    <xdr:ext cx="534377" cy="259045"/>
    <xdr:sp macro="" textlink="">
      <xdr:nvSpPr>
        <xdr:cNvPr id="243" name="テキスト ボックス 242"/>
        <xdr:cNvSpPr txBox="1"/>
      </xdr:nvSpPr>
      <xdr:spPr>
        <a:xfrm>
          <a:off x="3530111" y="159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102108</xdr:rowOff>
    </xdr:from>
    <xdr:to>
      <xdr:col>4</xdr:col>
      <xdr:colOff>155575</xdr:colOff>
      <xdr:row>97</xdr:row>
      <xdr:rowOff>121729</xdr:rowOff>
    </xdr:to>
    <xdr:cxnSp macro="">
      <xdr:nvCxnSpPr>
        <xdr:cNvPr id="244" name="直線コネクタ 243"/>
        <xdr:cNvCxnSpPr/>
      </xdr:nvCxnSpPr>
      <xdr:spPr>
        <a:xfrm flipV="1">
          <a:off x="2019300" y="16732758"/>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100788</xdr:rowOff>
    </xdr:from>
    <xdr:to>
      <xdr:col>4</xdr:col>
      <xdr:colOff>206375</xdr:colOff>
      <xdr:row>95</xdr:row>
      <xdr:rowOff>30938</xdr:rowOff>
    </xdr:to>
    <xdr:sp macro="" textlink="">
      <xdr:nvSpPr>
        <xdr:cNvPr id="245" name="フローチャート : 判断 244"/>
        <xdr:cNvSpPr/>
      </xdr:nvSpPr>
      <xdr:spPr>
        <a:xfrm>
          <a:off x="2857500" y="1621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47465</xdr:rowOff>
    </xdr:from>
    <xdr:ext cx="534377" cy="259045"/>
    <xdr:sp macro="" textlink="">
      <xdr:nvSpPr>
        <xdr:cNvPr id="246" name="テキスト ボックス 245"/>
        <xdr:cNvSpPr txBox="1"/>
      </xdr:nvSpPr>
      <xdr:spPr>
        <a:xfrm>
          <a:off x="2641111" y="159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104635</xdr:rowOff>
    </xdr:from>
    <xdr:to>
      <xdr:col>2</xdr:col>
      <xdr:colOff>638175</xdr:colOff>
      <xdr:row>97</xdr:row>
      <xdr:rowOff>121729</xdr:rowOff>
    </xdr:to>
    <xdr:cxnSp macro="">
      <xdr:nvCxnSpPr>
        <xdr:cNvPr id="247" name="直線コネクタ 246"/>
        <xdr:cNvCxnSpPr/>
      </xdr:nvCxnSpPr>
      <xdr:spPr>
        <a:xfrm>
          <a:off x="1130300" y="16735285"/>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118884</xdr:rowOff>
    </xdr:from>
    <xdr:to>
      <xdr:col>3</xdr:col>
      <xdr:colOff>3175</xdr:colOff>
      <xdr:row>95</xdr:row>
      <xdr:rowOff>49034</xdr:rowOff>
    </xdr:to>
    <xdr:sp macro="" textlink="">
      <xdr:nvSpPr>
        <xdr:cNvPr id="248" name="フローチャート : 判断 247"/>
        <xdr:cNvSpPr/>
      </xdr:nvSpPr>
      <xdr:spPr>
        <a:xfrm>
          <a:off x="1968500" y="1623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65561</xdr:rowOff>
    </xdr:from>
    <xdr:ext cx="534377" cy="259045"/>
    <xdr:sp macro="" textlink="">
      <xdr:nvSpPr>
        <xdr:cNvPr id="249" name="テキスト ボックス 248"/>
        <xdr:cNvSpPr txBox="1"/>
      </xdr:nvSpPr>
      <xdr:spPr>
        <a:xfrm>
          <a:off x="1752111" y="160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114033</xdr:rowOff>
    </xdr:from>
    <xdr:to>
      <xdr:col>1</xdr:col>
      <xdr:colOff>485775</xdr:colOff>
      <xdr:row>95</xdr:row>
      <xdr:rowOff>44183</xdr:rowOff>
    </xdr:to>
    <xdr:sp macro="" textlink="">
      <xdr:nvSpPr>
        <xdr:cNvPr id="250" name="フローチャート : 判断 249"/>
        <xdr:cNvSpPr/>
      </xdr:nvSpPr>
      <xdr:spPr>
        <a:xfrm>
          <a:off x="1079500" y="162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60710</xdr:rowOff>
    </xdr:from>
    <xdr:ext cx="534377" cy="259045"/>
    <xdr:sp macro="" textlink="">
      <xdr:nvSpPr>
        <xdr:cNvPr id="251" name="テキスト ボックス 250"/>
        <xdr:cNvSpPr txBox="1"/>
      </xdr:nvSpPr>
      <xdr:spPr>
        <a:xfrm>
          <a:off x="863111" y="160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169380</xdr:rowOff>
    </xdr:from>
    <xdr:to>
      <xdr:col>6</xdr:col>
      <xdr:colOff>561975</xdr:colOff>
      <xdr:row>97</xdr:row>
      <xdr:rowOff>99530</xdr:rowOff>
    </xdr:to>
    <xdr:sp macro="" textlink="">
      <xdr:nvSpPr>
        <xdr:cNvPr id="257" name="円/楕円 256"/>
        <xdr:cNvSpPr/>
      </xdr:nvSpPr>
      <xdr:spPr>
        <a:xfrm>
          <a:off x="4584700" y="166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84307</xdr:rowOff>
    </xdr:from>
    <xdr:ext cx="534377" cy="259045"/>
    <xdr:sp macro="" textlink="">
      <xdr:nvSpPr>
        <xdr:cNvPr id="258" name="扶助費該当値テキスト"/>
        <xdr:cNvSpPr txBox="1"/>
      </xdr:nvSpPr>
      <xdr:spPr>
        <a:xfrm>
          <a:off x="4686300" y="165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164021</xdr:rowOff>
    </xdr:from>
    <xdr:to>
      <xdr:col>5</xdr:col>
      <xdr:colOff>409575</xdr:colOff>
      <xdr:row>97</xdr:row>
      <xdr:rowOff>94171</xdr:rowOff>
    </xdr:to>
    <xdr:sp macro="" textlink="">
      <xdr:nvSpPr>
        <xdr:cNvPr id="259" name="円/楕円 258"/>
        <xdr:cNvSpPr/>
      </xdr:nvSpPr>
      <xdr:spPr>
        <a:xfrm>
          <a:off x="3746500" y="166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85298</xdr:rowOff>
    </xdr:from>
    <xdr:ext cx="534377" cy="259045"/>
    <xdr:sp macro="" textlink="">
      <xdr:nvSpPr>
        <xdr:cNvPr id="260" name="テキスト ボックス 259"/>
        <xdr:cNvSpPr txBox="1"/>
      </xdr:nvSpPr>
      <xdr:spPr>
        <a:xfrm>
          <a:off x="3530111" y="167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51308</xdr:rowOff>
    </xdr:from>
    <xdr:to>
      <xdr:col>4</xdr:col>
      <xdr:colOff>206375</xdr:colOff>
      <xdr:row>97</xdr:row>
      <xdr:rowOff>152908</xdr:rowOff>
    </xdr:to>
    <xdr:sp macro="" textlink="">
      <xdr:nvSpPr>
        <xdr:cNvPr id="261" name="円/楕円 260"/>
        <xdr:cNvSpPr/>
      </xdr:nvSpPr>
      <xdr:spPr>
        <a:xfrm>
          <a:off x="2857500" y="166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144035</xdr:rowOff>
    </xdr:from>
    <xdr:ext cx="534377" cy="259045"/>
    <xdr:sp macro="" textlink="">
      <xdr:nvSpPr>
        <xdr:cNvPr id="262" name="テキスト ボックス 261"/>
        <xdr:cNvSpPr txBox="1"/>
      </xdr:nvSpPr>
      <xdr:spPr>
        <a:xfrm>
          <a:off x="2641111" y="167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70929</xdr:rowOff>
    </xdr:from>
    <xdr:to>
      <xdr:col>3</xdr:col>
      <xdr:colOff>3175</xdr:colOff>
      <xdr:row>98</xdr:row>
      <xdr:rowOff>1079</xdr:rowOff>
    </xdr:to>
    <xdr:sp macro="" textlink="">
      <xdr:nvSpPr>
        <xdr:cNvPr id="263" name="円/楕円 262"/>
        <xdr:cNvSpPr/>
      </xdr:nvSpPr>
      <xdr:spPr>
        <a:xfrm>
          <a:off x="1968500" y="167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163656</xdr:rowOff>
    </xdr:from>
    <xdr:ext cx="534377" cy="259045"/>
    <xdr:sp macro="" textlink="">
      <xdr:nvSpPr>
        <xdr:cNvPr id="264" name="テキスト ボックス 263"/>
        <xdr:cNvSpPr txBox="1"/>
      </xdr:nvSpPr>
      <xdr:spPr>
        <a:xfrm>
          <a:off x="1752111" y="1679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53835</xdr:rowOff>
    </xdr:from>
    <xdr:to>
      <xdr:col>1</xdr:col>
      <xdr:colOff>485775</xdr:colOff>
      <xdr:row>97</xdr:row>
      <xdr:rowOff>155435</xdr:rowOff>
    </xdr:to>
    <xdr:sp macro="" textlink="">
      <xdr:nvSpPr>
        <xdr:cNvPr id="265" name="円/楕円 264"/>
        <xdr:cNvSpPr/>
      </xdr:nvSpPr>
      <xdr:spPr>
        <a:xfrm>
          <a:off x="1079500" y="166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146562</xdr:rowOff>
    </xdr:from>
    <xdr:ext cx="534377" cy="259045"/>
    <xdr:sp macro="" textlink="">
      <xdr:nvSpPr>
        <xdr:cNvPr id="266" name="テキスト ボックス 265"/>
        <xdr:cNvSpPr txBox="1"/>
      </xdr:nvSpPr>
      <xdr:spPr>
        <a:xfrm>
          <a:off x="863111"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3" name="直線コネクタ 292"/>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4"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5" name="直線コネクタ 294"/>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6"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7" name="直線コネクタ 296"/>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96168</xdr:rowOff>
    </xdr:from>
    <xdr:to>
      <xdr:col>15</xdr:col>
      <xdr:colOff>180975</xdr:colOff>
      <xdr:row>38</xdr:row>
      <xdr:rowOff>107663</xdr:rowOff>
    </xdr:to>
    <xdr:cxnSp macro="">
      <xdr:nvCxnSpPr>
        <xdr:cNvPr id="298" name="直線コネクタ 297"/>
        <xdr:cNvCxnSpPr/>
      </xdr:nvCxnSpPr>
      <xdr:spPr>
        <a:xfrm flipV="1">
          <a:off x="9639300" y="6611268"/>
          <a:ext cx="8382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9"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300" name="フローチャート : 判断 299"/>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107663</xdr:rowOff>
    </xdr:from>
    <xdr:to>
      <xdr:col>14</xdr:col>
      <xdr:colOff>28575</xdr:colOff>
      <xdr:row>39</xdr:row>
      <xdr:rowOff>25726</xdr:rowOff>
    </xdr:to>
    <xdr:cxnSp macro="">
      <xdr:nvCxnSpPr>
        <xdr:cNvPr id="301" name="直線コネクタ 300"/>
        <xdr:cNvCxnSpPr/>
      </xdr:nvCxnSpPr>
      <xdr:spPr>
        <a:xfrm flipV="1">
          <a:off x="8750300" y="6622763"/>
          <a:ext cx="889000" cy="8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156631</xdr:rowOff>
    </xdr:from>
    <xdr:to>
      <xdr:col>14</xdr:col>
      <xdr:colOff>79375</xdr:colOff>
      <xdr:row>36</xdr:row>
      <xdr:rowOff>86781</xdr:rowOff>
    </xdr:to>
    <xdr:sp macro="" textlink="">
      <xdr:nvSpPr>
        <xdr:cNvPr id="302" name="フローチャート : 判断 301"/>
        <xdr:cNvSpPr/>
      </xdr:nvSpPr>
      <xdr:spPr>
        <a:xfrm>
          <a:off x="9588500" y="615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103308</xdr:rowOff>
    </xdr:from>
    <xdr:ext cx="534377" cy="259045"/>
    <xdr:sp macro="" textlink="">
      <xdr:nvSpPr>
        <xdr:cNvPr id="303" name="テキスト ボックス 302"/>
        <xdr:cNvSpPr txBox="1"/>
      </xdr:nvSpPr>
      <xdr:spPr>
        <a:xfrm>
          <a:off x="9372111" y="59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73634</xdr:rowOff>
    </xdr:from>
    <xdr:to>
      <xdr:col>12</xdr:col>
      <xdr:colOff>511175</xdr:colOff>
      <xdr:row>39</xdr:row>
      <xdr:rowOff>25726</xdr:rowOff>
    </xdr:to>
    <xdr:cxnSp macro="">
      <xdr:nvCxnSpPr>
        <xdr:cNvPr id="304" name="直線コネクタ 303"/>
        <xdr:cNvCxnSpPr/>
      </xdr:nvCxnSpPr>
      <xdr:spPr>
        <a:xfrm>
          <a:off x="7861300" y="6588734"/>
          <a:ext cx="8890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118030</xdr:rowOff>
    </xdr:from>
    <xdr:to>
      <xdr:col>12</xdr:col>
      <xdr:colOff>561975</xdr:colOff>
      <xdr:row>36</xdr:row>
      <xdr:rowOff>48180</xdr:rowOff>
    </xdr:to>
    <xdr:sp macro="" textlink="">
      <xdr:nvSpPr>
        <xdr:cNvPr id="305" name="フローチャート : 判断 304"/>
        <xdr:cNvSpPr/>
      </xdr:nvSpPr>
      <xdr:spPr>
        <a:xfrm>
          <a:off x="8699500" y="611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64707</xdr:rowOff>
    </xdr:from>
    <xdr:ext cx="534377" cy="259045"/>
    <xdr:sp macro="" textlink="">
      <xdr:nvSpPr>
        <xdr:cNvPr id="306" name="テキスト ボックス 305"/>
        <xdr:cNvSpPr txBox="1"/>
      </xdr:nvSpPr>
      <xdr:spPr>
        <a:xfrm>
          <a:off x="8483111" y="58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73634</xdr:rowOff>
    </xdr:from>
    <xdr:to>
      <xdr:col>11</xdr:col>
      <xdr:colOff>307975</xdr:colOff>
      <xdr:row>39</xdr:row>
      <xdr:rowOff>79187</xdr:rowOff>
    </xdr:to>
    <xdr:cxnSp macro="">
      <xdr:nvCxnSpPr>
        <xdr:cNvPr id="307" name="直線コネクタ 306"/>
        <xdr:cNvCxnSpPr/>
      </xdr:nvCxnSpPr>
      <xdr:spPr>
        <a:xfrm flipV="1">
          <a:off x="6972300" y="6588734"/>
          <a:ext cx="889000" cy="17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11437</xdr:rowOff>
    </xdr:from>
    <xdr:to>
      <xdr:col>11</xdr:col>
      <xdr:colOff>358775</xdr:colOff>
      <xdr:row>36</xdr:row>
      <xdr:rowOff>113037</xdr:rowOff>
    </xdr:to>
    <xdr:sp macro="" textlink="">
      <xdr:nvSpPr>
        <xdr:cNvPr id="308" name="フローチャート : 判断 307"/>
        <xdr:cNvSpPr/>
      </xdr:nvSpPr>
      <xdr:spPr>
        <a:xfrm>
          <a:off x="7810500" y="618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129564</xdr:rowOff>
    </xdr:from>
    <xdr:ext cx="534377" cy="259045"/>
    <xdr:sp macro="" textlink="">
      <xdr:nvSpPr>
        <xdr:cNvPr id="309" name="テキスト ボックス 308"/>
        <xdr:cNvSpPr txBox="1"/>
      </xdr:nvSpPr>
      <xdr:spPr>
        <a:xfrm>
          <a:off x="7594111" y="59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8335</xdr:rowOff>
    </xdr:from>
    <xdr:to>
      <xdr:col>10</xdr:col>
      <xdr:colOff>155575</xdr:colOff>
      <xdr:row>36</xdr:row>
      <xdr:rowOff>109935</xdr:rowOff>
    </xdr:to>
    <xdr:sp macro="" textlink="">
      <xdr:nvSpPr>
        <xdr:cNvPr id="310" name="フローチャート : 判断 309"/>
        <xdr:cNvSpPr/>
      </xdr:nvSpPr>
      <xdr:spPr>
        <a:xfrm>
          <a:off x="6921500" y="618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126462</xdr:rowOff>
    </xdr:from>
    <xdr:ext cx="534377" cy="259045"/>
    <xdr:sp macro="" textlink="">
      <xdr:nvSpPr>
        <xdr:cNvPr id="311" name="テキスト ボックス 310"/>
        <xdr:cNvSpPr txBox="1"/>
      </xdr:nvSpPr>
      <xdr:spPr>
        <a:xfrm>
          <a:off x="6705111" y="59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26,967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45368</xdr:rowOff>
    </xdr:from>
    <xdr:to>
      <xdr:col>15</xdr:col>
      <xdr:colOff>231775</xdr:colOff>
      <xdr:row>38</xdr:row>
      <xdr:rowOff>146968</xdr:rowOff>
    </xdr:to>
    <xdr:sp macro="" textlink="">
      <xdr:nvSpPr>
        <xdr:cNvPr id="317" name="円/楕円 316"/>
        <xdr:cNvSpPr/>
      </xdr:nvSpPr>
      <xdr:spPr>
        <a:xfrm>
          <a:off x="10426700" y="65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131745</xdr:rowOff>
    </xdr:from>
    <xdr:ext cx="534377" cy="259045"/>
    <xdr:sp macro="" textlink="">
      <xdr:nvSpPr>
        <xdr:cNvPr id="318" name="補助費等該当値テキスト"/>
        <xdr:cNvSpPr txBox="1"/>
      </xdr:nvSpPr>
      <xdr:spPr>
        <a:xfrm>
          <a:off x="10528300" y="64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56863</xdr:rowOff>
    </xdr:from>
    <xdr:to>
      <xdr:col>14</xdr:col>
      <xdr:colOff>79375</xdr:colOff>
      <xdr:row>38</xdr:row>
      <xdr:rowOff>158463</xdr:rowOff>
    </xdr:to>
    <xdr:sp macro="" textlink="">
      <xdr:nvSpPr>
        <xdr:cNvPr id="319" name="円/楕円 318"/>
        <xdr:cNvSpPr/>
      </xdr:nvSpPr>
      <xdr:spPr>
        <a:xfrm>
          <a:off x="9588500" y="65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149590</xdr:rowOff>
    </xdr:from>
    <xdr:ext cx="534377" cy="259045"/>
    <xdr:sp macro="" textlink="">
      <xdr:nvSpPr>
        <xdr:cNvPr id="320" name="テキスト ボックス 319"/>
        <xdr:cNvSpPr txBox="1"/>
      </xdr:nvSpPr>
      <xdr:spPr>
        <a:xfrm>
          <a:off x="9372111" y="66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146376</xdr:rowOff>
    </xdr:from>
    <xdr:to>
      <xdr:col>12</xdr:col>
      <xdr:colOff>561975</xdr:colOff>
      <xdr:row>39</xdr:row>
      <xdr:rowOff>76526</xdr:rowOff>
    </xdr:to>
    <xdr:sp macro="" textlink="">
      <xdr:nvSpPr>
        <xdr:cNvPr id="321" name="円/楕円 320"/>
        <xdr:cNvSpPr/>
      </xdr:nvSpPr>
      <xdr:spPr>
        <a:xfrm>
          <a:off x="8699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67653</xdr:rowOff>
    </xdr:from>
    <xdr:ext cx="534377" cy="259045"/>
    <xdr:sp macro="" textlink="">
      <xdr:nvSpPr>
        <xdr:cNvPr id="322" name="テキスト ボックス 321"/>
        <xdr:cNvSpPr txBox="1"/>
      </xdr:nvSpPr>
      <xdr:spPr>
        <a:xfrm>
          <a:off x="8483111" y="675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22834</xdr:rowOff>
    </xdr:from>
    <xdr:to>
      <xdr:col>11</xdr:col>
      <xdr:colOff>358775</xdr:colOff>
      <xdr:row>38</xdr:row>
      <xdr:rowOff>124434</xdr:rowOff>
    </xdr:to>
    <xdr:sp macro="" textlink="">
      <xdr:nvSpPr>
        <xdr:cNvPr id="323" name="円/楕円 322"/>
        <xdr:cNvSpPr/>
      </xdr:nvSpPr>
      <xdr:spPr>
        <a:xfrm>
          <a:off x="7810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115561</xdr:rowOff>
    </xdr:from>
    <xdr:ext cx="534377" cy="259045"/>
    <xdr:sp macro="" textlink="">
      <xdr:nvSpPr>
        <xdr:cNvPr id="324" name="テキスト ボックス 323"/>
        <xdr:cNvSpPr txBox="1"/>
      </xdr:nvSpPr>
      <xdr:spPr>
        <a:xfrm>
          <a:off x="7594111" y="66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28387</xdr:rowOff>
    </xdr:from>
    <xdr:to>
      <xdr:col>10</xdr:col>
      <xdr:colOff>155575</xdr:colOff>
      <xdr:row>39</xdr:row>
      <xdr:rowOff>129987</xdr:rowOff>
    </xdr:to>
    <xdr:sp macro="" textlink="">
      <xdr:nvSpPr>
        <xdr:cNvPr id="325" name="円/楕円 324"/>
        <xdr:cNvSpPr/>
      </xdr:nvSpPr>
      <xdr:spPr>
        <a:xfrm>
          <a:off x="6921500" y="67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121114</xdr:rowOff>
    </xdr:from>
    <xdr:ext cx="534377" cy="259045"/>
    <xdr:sp macro="" textlink="">
      <xdr:nvSpPr>
        <xdr:cNvPr id="326" name="テキスト ボックス 325"/>
        <xdr:cNvSpPr txBox="1"/>
      </xdr:nvSpPr>
      <xdr:spPr>
        <a:xfrm>
          <a:off x="6705111" y="680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50" name="直線コネクタ 349"/>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51"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2" name="直線コネクタ 351"/>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3"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4" name="直線コネクタ 353"/>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11887</xdr:rowOff>
    </xdr:from>
    <xdr:to>
      <xdr:col>15</xdr:col>
      <xdr:colOff>180975</xdr:colOff>
      <xdr:row>55</xdr:row>
      <xdr:rowOff>32665</xdr:rowOff>
    </xdr:to>
    <xdr:cxnSp macro="">
      <xdr:nvCxnSpPr>
        <xdr:cNvPr id="355" name="直線コネクタ 354"/>
        <xdr:cNvCxnSpPr/>
      </xdr:nvCxnSpPr>
      <xdr:spPr>
        <a:xfrm>
          <a:off x="9639300" y="9441637"/>
          <a:ext cx="8382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6"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7" name="フローチャート : 判断 356"/>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11887</xdr:rowOff>
    </xdr:from>
    <xdr:to>
      <xdr:col>14</xdr:col>
      <xdr:colOff>28575</xdr:colOff>
      <xdr:row>55</xdr:row>
      <xdr:rowOff>107442</xdr:rowOff>
    </xdr:to>
    <xdr:cxnSp macro="">
      <xdr:nvCxnSpPr>
        <xdr:cNvPr id="358" name="直線コネクタ 357"/>
        <xdr:cNvCxnSpPr/>
      </xdr:nvCxnSpPr>
      <xdr:spPr>
        <a:xfrm flipV="1">
          <a:off x="8750300" y="9441637"/>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103188</xdr:rowOff>
    </xdr:from>
    <xdr:to>
      <xdr:col>14</xdr:col>
      <xdr:colOff>79375</xdr:colOff>
      <xdr:row>56</xdr:row>
      <xdr:rowOff>33338</xdr:rowOff>
    </xdr:to>
    <xdr:sp macro="" textlink="">
      <xdr:nvSpPr>
        <xdr:cNvPr id="359" name="フローチャート : 判断 358"/>
        <xdr:cNvSpPr/>
      </xdr:nvSpPr>
      <xdr:spPr>
        <a:xfrm>
          <a:off x="9588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24465</xdr:rowOff>
    </xdr:from>
    <xdr:ext cx="534377" cy="259045"/>
    <xdr:sp macro="" textlink="">
      <xdr:nvSpPr>
        <xdr:cNvPr id="360" name="テキスト ボックス 359"/>
        <xdr:cNvSpPr txBox="1"/>
      </xdr:nvSpPr>
      <xdr:spPr>
        <a:xfrm>
          <a:off x="9372111" y="96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107442</xdr:rowOff>
    </xdr:from>
    <xdr:to>
      <xdr:col>12</xdr:col>
      <xdr:colOff>511175</xdr:colOff>
      <xdr:row>55</xdr:row>
      <xdr:rowOff>119824</xdr:rowOff>
    </xdr:to>
    <xdr:cxnSp macro="">
      <xdr:nvCxnSpPr>
        <xdr:cNvPr id="361" name="直線コネクタ 360"/>
        <xdr:cNvCxnSpPr/>
      </xdr:nvCxnSpPr>
      <xdr:spPr>
        <a:xfrm flipV="1">
          <a:off x="7861300" y="953719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163423</xdr:rowOff>
    </xdr:from>
    <xdr:to>
      <xdr:col>12</xdr:col>
      <xdr:colOff>561975</xdr:colOff>
      <xdr:row>56</xdr:row>
      <xdr:rowOff>93573</xdr:rowOff>
    </xdr:to>
    <xdr:sp macro="" textlink="">
      <xdr:nvSpPr>
        <xdr:cNvPr id="362" name="フローチャート : 判断 361"/>
        <xdr:cNvSpPr/>
      </xdr:nvSpPr>
      <xdr:spPr>
        <a:xfrm>
          <a:off x="8699500" y="95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84700</xdr:rowOff>
    </xdr:from>
    <xdr:ext cx="534377" cy="259045"/>
    <xdr:sp macro="" textlink="">
      <xdr:nvSpPr>
        <xdr:cNvPr id="363" name="テキスト ボックス 362"/>
        <xdr:cNvSpPr txBox="1"/>
      </xdr:nvSpPr>
      <xdr:spPr>
        <a:xfrm>
          <a:off x="8483111" y="96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119824</xdr:rowOff>
    </xdr:from>
    <xdr:to>
      <xdr:col>11</xdr:col>
      <xdr:colOff>307975</xdr:colOff>
      <xdr:row>56</xdr:row>
      <xdr:rowOff>107950</xdr:rowOff>
    </xdr:to>
    <xdr:cxnSp macro="">
      <xdr:nvCxnSpPr>
        <xdr:cNvPr id="364" name="直線コネクタ 363"/>
        <xdr:cNvCxnSpPr/>
      </xdr:nvCxnSpPr>
      <xdr:spPr>
        <a:xfrm flipV="1">
          <a:off x="6972300" y="9549574"/>
          <a:ext cx="8890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160668</xdr:rowOff>
    </xdr:from>
    <xdr:to>
      <xdr:col>11</xdr:col>
      <xdr:colOff>358775</xdr:colOff>
      <xdr:row>56</xdr:row>
      <xdr:rowOff>90818</xdr:rowOff>
    </xdr:to>
    <xdr:sp macro="" textlink="">
      <xdr:nvSpPr>
        <xdr:cNvPr id="365" name="フローチャート : 判断 364"/>
        <xdr:cNvSpPr/>
      </xdr:nvSpPr>
      <xdr:spPr>
        <a:xfrm>
          <a:off x="7810500" y="959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81945</xdr:rowOff>
    </xdr:from>
    <xdr:ext cx="534377" cy="259045"/>
    <xdr:sp macro="" textlink="">
      <xdr:nvSpPr>
        <xdr:cNvPr id="366" name="テキスト ボックス 365"/>
        <xdr:cNvSpPr txBox="1"/>
      </xdr:nvSpPr>
      <xdr:spPr>
        <a:xfrm>
          <a:off x="7594111" y="96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77432</xdr:rowOff>
    </xdr:from>
    <xdr:to>
      <xdr:col>10</xdr:col>
      <xdr:colOff>155575</xdr:colOff>
      <xdr:row>57</xdr:row>
      <xdr:rowOff>7582</xdr:rowOff>
    </xdr:to>
    <xdr:sp macro="" textlink="">
      <xdr:nvSpPr>
        <xdr:cNvPr id="367" name="フローチャート : 判断 366"/>
        <xdr:cNvSpPr/>
      </xdr:nvSpPr>
      <xdr:spPr>
        <a:xfrm>
          <a:off x="6921500" y="967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170159</xdr:rowOff>
    </xdr:from>
    <xdr:ext cx="534377" cy="259045"/>
    <xdr:sp macro="" textlink="">
      <xdr:nvSpPr>
        <xdr:cNvPr id="368" name="テキスト ボックス 367"/>
        <xdr:cNvSpPr txBox="1"/>
      </xdr:nvSpPr>
      <xdr:spPr>
        <a:xfrm>
          <a:off x="6705111" y="977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153315</xdr:rowOff>
    </xdr:from>
    <xdr:to>
      <xdr:col>15</xdr:col>
      <xdr:colOff>231775</xdr:colOff>
      <xdr:row>55</xdr:row>
      <xdr:rowOff>83465</xdr:rowOff>
    </xdr:to>
    <xdr:sp macro="" textlink="">
      <xdr:nvSpPr>
        <xdr:cNvPr id="374" name="円/楕円 373"/>
        <xdr:cNvSpPr/>
      </xdr:nvSpPr>
      <xdr:spPr>
        <a:xfrm>
          <a:off x="10426700" y="94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4742</xdr:rowOff>
    </xdr:from>
    <xdr:ext cx="534377" cy="259045"/>
    <xdr:sp macro="" textlink="">
      <xdr:nvSpPr>
        <xdr:cNvPr id="375" name="普通建設事業費該当値テキスト"/>
        <xdr:cNvSpPr txBox="1"/>
      </xdr:nvSpPr>
      <xdr:spPr>
        <a:xfrm>
          <a:off x="10528300" y="926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132537</xdr:rowOff>
    </xdr:from>
    <xdr:to>
      <xdr:col>14</xdr:col>
      <xdr:colOff>79375</xdr:colOff>
      <xdr:row>55</xdr:row>
      <xdr:rowOff>62687</xdr:rowOff>
    </xdr:to>
    <xdr:sp macro="" textlink="">
      <xdr:nvSpPr>
        <xdr:cNvPr id="376" name="円/楕円 375"/>
        <xdr:cNvSpPr/>
      </xdr:nvSpPr>
      <xdr:spPr>
        <a:xfrm>
          <a:off x="9588500" y="93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79214</xdr:rowOff>
    </xdr:from>
    <xdr:ext cx="534377" cy="259045"/>
    <xdr:sp macro="" textlink="">
      <xdr:nvSpPr>
        <xdr:cNvPr id="377" name="テキスト ボックス 376"/>
        <xdr:cNvSpPr txBox="1"/>
      </xdr:nvSpPr>
      <xdr:spPr>
        <a:xfrm>
          <a:off x="9372111" y="91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56642</xdr:rowOff>
    </xdr:from>
    <xdr:to>
      <xdr:col>12</xdr:col>
      <xdr:colOff>561975</xdr:colOff>
      <xdr:row>55</xdr:row>
      <xdr:rowOff>158242</xdr:rowOff>
    </xdr:to>
    <xdr:sp macro="" textlink="">
      <xdr:nvSpPr>
        <xdr:cNvPr id="378" name="円/楕円 377"/>
        <xdr:cNvSpPr/>
      </xdr:nvSpPr>
      <xdr:spPr>
        <a:xfrm>
          <a:off x="8699500" y="9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3319</xdr:rowOff>
    </xdr:from>
    <xdr:ext cx="534377" cy="259045"/>
    <xdr:sp macro="" textlink="">
      <xdr:nvSpPr>
        <xdr:cNvPr id="379" name="テキスト ボックス 378"/>
        <xdr:cNvSpPr txBox="1"/>
      </xdr:nvSpPr>
      <xdr:spPr>
        <a:xfrm>
          <a:off x="8483111" y="92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69024</xdr:rowOff>
    </xdr:from>
    <xdr:to>
      <xdr:col>11</xdr:col>
      <xdr:colOff>358775</xdr:colOff>
      <xdr:row>55</xdr:row>
      <xdr:rowOff>170624</xdr:rowOff>
    </xdr:to>
    <xdr:sp macro="" textlink="">
      <xdr:nvSpPr>
        <xdr:cNvPr id="380" name="円/楕円 379"/>
        <xdr:cNvSpPr/>
      </xdr:nvSpPr>
      <xdr:spPr>
        <a:xfrm>
          <a:off x="7810500" y="94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15701</xdr:rowOff>
    </xdr:from>
    <xdr:ext cx="534377" cy="259045"/>
    <xdr:sp macro="" textlink="">
      <xdr:nvSpPr>
        <xdr:cNvPr id="381" name="テキスト ボックス 380"/>
        <xdr:cNvSpPr txBox="1"/>
      </xdr:nvSpPr>
      <xdr:spPr>
        <a:xfrm>
          <a:off x="7594111" y="92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57150</xdr:rowOff>
    </xdr:from>
    <xdr:to>
      <xdr:col>10</xdr:col>
      <xdr:colOff>155575</xdr:colOff>
      <xdr:row>56</xdr:row>
      <xdr:rowOff>158750</xdr:rowOff>
    </xdr:to>
    <xdr:sp macro="" textlink="">
      <xdr:nvSpPr>
        <xdr:cNvPr id="382" name="円/楕円 381"/>
        <xdr:cNvSpPr/>
      </xdr:nvSpPr>
      <xdr:spPr>
        <a:xfrm>
          <a:off x="6921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3827</xdr:rowOff>
    </xdr:from>
    <xdr:ext cx="534377" cy="259045"/>
    <xdr:sp macro="" textlink="">
      <xdr:nvSpPr>
        <xdr:cNvPr id="383" name="テキスト ボックス 382"/>
        <xdr:cNvSpPr txBox="1"/>
      </xdr:nvSpPr>
      <xdr:spPr>
        <a:xfrm>
          <a:off x="6705111" y="94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7" name="直線コネクタ 406"/>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8"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9" name="直線コネクタ 408"/>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10"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11" name="直線コネクタ 410"/>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158045</xdr:rowOff>
    </xdr:from>
    <xdr:to>
      <xdr:col>15</xdr:col>
      <xdr:colOff>180975</xdr:colOff>
      <xdr:row>77</xdr:row>
      <xdr:rowOff>72586</xdr:rowOff>
    </xdr:to>
    <xdr:cxnSp macro="">
      <xdr:nvCxnSpPr>
        <xdr:cNvPr id="412" name="直線コネクタ 411"/>
        <xdr:cNvCxnSpPr/>
      </xdr:nvCxnSpPr>
      <xdr:spPr>
        <a:xfrm flipV="1">
          <a:off x="9639300" y="12845345"/>
          <a:ext cx="838200" cy="42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13" name="普通建設事業費 （ うち新規整備　）平均値テキスト"/>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4" name="フローチャート : 判断 413"/>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37312</xdr:rowOff>
    </xdr:from>
    <xdr:to>
      <xdr:col>14</xdr:col>
      <xdr:colOff>79375</xdr:colOff>
      <xdr:row>77</xdr:row>
      <xdr:rowOff>138912</xdr:rowOff>
    </xdr:to>
    <xdr:sp macro="" textlink="">
      <xdr:nvSpPr>
        <xdr:cNvPr id="415" name="フローチャート : 判断 414"/>
        <xdr:cNvSpPr/>
      </xdr:nvSpPr>
      <xdr:spPr>
        <a:xfrm>
          <a:off x="9588500" y="13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130039</xdr:rowOff>
    </xdr:from>
    <xdr:ext cx="534377" cy="259045"/>
    <xdr:sp macro="" textlink="">
      <xdr:nvSpPr>
        <xdr:cNvPr id="416" name="テキスト ボックス 415"/>
        <xdr:cNvSpPr txBox="1"/>
      </xdr:nvSpPr>
      <xdr:spPr>
        <a:xfrm>
          <a:off x="9372111" y="133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107245</xdr:rowOff>
    </xdr:from>
    <xdr:to>
      <xdr:col>15</xdr:col>
      <xdr:colOff>231775</xdr:colOff>
      <xdr:row>75</xdr:row>
      <xdr:rowOff>37395</xdr:rowOff>
    </xdr:to>
    <xdr:sp macro="" textlink="">
      <xdr:nvSpPr>
        <xdr:cNvPr id="422" name="円/楕円 421"/>
        <xdr:cNvSpPr/>
      </xdr:nvSpPr>
      <xdr:spPr>
        <a:xfrm>
          <a:off x="10426700" y="127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130122</xdr:rowOff>
    </xdr:from>
    <xdr:ext cx="534377" cy="259045"/>
    <xdr:sp macro="" textlink="">
      <xdr:nvSpPr>
        <xdr:cNvPr id="423" name="普通建設事業費 （ うち新規整備　）該当値テキスト"/>
        <xdr:cNvSpPr txBox="1"/>
      </xdr:nvSpPr>
      <xdr:spPr>
        <a:xfrm>
          <a:off x="10528300" y="126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21786</xdr:rowOff>
    </xdr:from>
    <xdr:to>
      <xdr:col>14</xdr:col>
      <xdr:colOff>79375</xdr:colOff>
      <xdr:row>77</xdr:row>
      <xdr:rowOff>123386</xdr:rowOff>
    </xdr:to>
    <xdr:sp macro="" textlink="">
      <xdr:nvSpPr>
        <xdr:cNvPr id="424" name="円/楕円 423"/>
        <xdr:cNvSpPr/>
      </xdr:nvSpPr>
      <xdr:spPr>
        <a:xfrm>
          <a:off x="9588500" y="132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139913</xdr:rowOff>
    </xdr:from>
    <xdr:ext cx="534377" cy="259045"/>
    <xdr:sp macro="" textlink="">
      <xdr:nvSpPr>
        <xdr:cNvPr id="425" name="テキスト ボックス 424"/>
        <xdr:cNvSpPr txBox="1"/>
      </xdr:nvSpPr>
      <xdr:spPr>
        <a:xfrm>
          <a:off x="9372111" y="1299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7" name="直線コネクタ 446"/>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8"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9" name="直線コネクタ 448"/>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50"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51" name="直線コネクタ 450"/>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22245</xdr:rowOff>
    </xdr:from>
    <xdr:to>
      <xdr:col>15</xdr:col>
      <xdr:colOff>180975</xdr:colOff>
      <xdr:row>97</xdr:row>
      <xdr:rowOff>2311</xdr:rowOff>
    </xdr:to>
    <xdr:cxnSp macro="">
      <xdr:nvCxnSpPr>
        <xdr:cNvPr id="452" name="直線コネクタ 451"/>
        <xdr:cNvCxnSpPr/>
      </xdr:nvCxnSpPr>
      <xdr:spPr>
        <a:xfrm>
          <a:off x="9639300" y="16138545"/>
          <a:ext cx="838200" cy="49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3"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4" name="フローチャート : 判断 453"/>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100239</xdr:rowOff>
    </xdr:from>
    <xdr:to>
      <xdr:col>14</xdr:col>
      <xdr:colOff>79375</xdr:colOff>
      <xdr:row>96</xdr:row>
      <xdr:rowOff>30389</xdr:rowOff>
    </xdr:to>
    <xdr:sp macro="" textlink="">
      <xdr:nvSpPr>
        <xdr:cNvPr id="455" name="フローチャート : 判断 454"/>
        <xdr:cNvSpPr/>
      </xdr:nvSpPr>
      <xdr:spPr>
        <a:xfrm>
          <a:off x="9588500" y="163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21516</xdr:rowOff>
    </xdr:from>
    <xdr:ext cx="534377" cy="259045"/>
    <xdr:sp macro="" textlink="">
      <xdr:nvSpPr>
        <xdr:cNvPr id="456" name="テキスト ボックス 455"/>
        <xdr:cNvSpPr txBox="1"/>
      </xdr:nvSpPr>
      <xdr:spPr>
        <a:xfrm>
          <a:off x="9372111" y="164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122961</xdr:rowOff>
    </xdr:from>
    <xdr:to>
      <xdr:col>15</xdr:col>
      <xdr:colOff>231775</xdr:colOff>
      <xdr:row>97</xdr:row>
      <xdr:rowOff>53111</xdr:rowOff>
    </xdr:to>
    <xdr:sp macro="" textlink="">
      <xdr:nvSpPr>
        <xdr:cNvPr id="462" name="円/楕円 461"/>
        <xdr:cNvSpPr/>
      </xdr:nvSpPr>
      <xdr:spPr>
        <a:xfrm>
          <a:off x="10426700" y="165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101388</xdr:rowOff>
    </xdr:from>
    <xdr:ext cx="534377" cy="259045"/>
    <xdr:sp macro="" textlink="">
      <xdr:nvSpPr>
        <xdr:cNvPr id="463" name="普通建設事業費 （ うち更新整備　）該当値テキスト"/>
        <xdr:cNvSpPr txBox="1"/>
      </xdr:nvSpPr>
      <xdr:spPr>
        <a:xfrm>
          <a:off x="10528300" y="165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142895</xdr:rowOff>
    </xdr:from>
    <xdr:to>
      <xdr:col>14</xdr:col>
      <xdr:colOff>79375</xdr:colOff>
      <xdr:row>94</xdr:row>
      <xdr:rowOff>73045</xdr:rowOff>
    </xdr:to>
    <xdr:sp macro="" textlink="">
      <xdr:nvSpPr>
        <xdr:cNvPr id="464" name="円/楕円 463"/>
        <xdr:cNvSpPr/>
      </xdr:nvSpPr>
      <xdr:spPr>
        <a:xfrm>
          <a:off x="9588500" y="1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89572</xdr:rowOff>
    </xdr:from>
    <xdr:ext cx="534377" cy="259045"/>
    <xdr:sp macro="" textlink="">
      <xdr:nvSpPr>
        <xdr:cNvPr id="465" name="テキスト ボックス 464"/>
        <xdr:cNvSpPr txBox="1"/>
      </xdr:nvSpPr>
      <xdr:spPr>
        <a:xfrm>
          <a:off x="9372111" y="158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9" name="テキスト ボックス 47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1" name="テキスト ボックス 480"/>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3" name="テキスト ボックス 482"/>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5" name="テキスト ボックス 484"/>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9" name="直線コネクタ 488"/>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2"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3" name="直線コネクタ 492"/>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5"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6" name="フローチャート : 判断 495"/>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63500</xdr:rowOff>
    </xdr:from>
    <xdr:to>
      <xdr:col>22</xdr:col>
      <xdr:colOff>365125</xdr:colOff>
      <xdr:row>39</xdr:row>
      <xdr:rowOff>44450</xdr:rowOff>
    </xdr:to>
    <xdr:cxnSp macro="">
      <xdr:nvCxnSpPr>
        <xdr:cNvPr id="497" name="直線コネクタ 496"/>
        <xdr:cNvCxnSpPr/>
      </xdr:nvCxnSpPr>
      <xdr:spPr>
        <a:xfrm>
          <a:off x="14592300" y="657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94044</xdr:rowOff>
    </xdr:from>
    <xdr:to>
      <xdr:col>22</xdr:col>
      <xdr:colOff>415925</xdr:colOff>
      <xdr:row>39</xdr:row>
      <xdr:rowOff>24194</xdr:rowOff>
    </xdr:to>
    <xdr:sp macro="" textlink="">
      <xdr:nvSpPr>
        <xdr:cNvPr id="498" name="フローチャート : 判断 497"/>
        <xdr:cNvSpPr/>
      </xdr:nvSpPr>
      <xdr:spPr>
        <a:xfrm>
          <a:off x="15430500" y="66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40720</xdr:rowOff>
    </xdr:from>
    <xdr:ext cx="378565" cy="259045"/>
    <xdr:sp macro="" textlink="">
      <xdr:nvSpPr>
        <xdr:cNvPr id="499" name="テキスト ボックス 498"/>
        <xdr:cNvSpPr txBox="1"/>
      </xdr:nvSpPr>
      <xdr:spPr>
        <a:xfrm>
          <a:off x="15292017" y="638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42545</xdr:rowOff>
    </xdr:from>
    <xdr:to>
      <xdr:col>21</xdr:col>
      <xdr:colOff>161925</xdr:colOff>
      <xdr:row>38</xdr:row>
      <xdr:rowOff>63500</xdr:rowOff>
    </xdr:to>
    <xdr:cxnSp macro="">
      <xdr:nvCxnSpPr>
        <xdr:cNvPr id="500" name="直線コネクタ 499"/>
        <xdr:cNvCxnSpPr/>
      </xdr:nvCxnSpPr>
      <xdr:spPr>
        <a:xfrm>
          <a:off x="13703300" y="638619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104140</xdr:rowOff>
    </xdr:from>
    <xdr:to>
      <xdr:col>21</xdr:col>
      <xdr:colOff>212725</xdr:colOff>
      <xdr:row>39</xdr:row>
      <xdr:rowOff>34290</xdr:rowOff>
    </xdr:to>
    <xdr:sp macro="" textlink="">
      <xdr:nvSpPr>
        <xdr:cNvPr id="501" name="フローチャート : 判断 500"/>
        <xdr:cNvSpPr/>
      </xdr:nvSpPr>
      <xdr:spPr>
        <a:xfrm>
          <a:off x="14541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25417</xdr:rowOff>
    </xdr:from>
    <xdr:ext cx="378565" cy="259045"/>
    <xdr:sp macro="" textlink="">
      <xdr:nvSpPr>
        <xdr:cNvPr id="502" name="テキスト ボックス 501"/>
        <xdr:cNvSpPr txBox="1"/>
      </xdr:nvSpPr>
      <xdr:spPr>
        <a:xfrm>
          <a:off x="14403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90932</xdr:rowOff>
    </xdr:from>
    <xdr:to>
      <xdr:col>19</xdr:col>
      <xdr:colOff>644525</xdr:colOff>
      <xdr:row>37</xdr:row>
      <xdr:rowOff>42545</xdr:rowOff>
    </xdr:to>
    <xdr:cxnSp macro="">
      <xdr:nvCxnSpPr>
        <xdr:cNvPr id="503" name="直線コネクタ 502"/>
        <xdr:cNvCxnSpPr/>
      </xdr:nvCxnSpPr>
      <xdr:spPr>
        <a:xfrm>
          <a:off x="12814300" y="5920232"/>
          <a:ext cx="889000" cy="4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42228</xdr:rowOff>
    </xdr:from>
    <xdr:to>
      <xdr:col>20</xdr:col>
      <xdr:colOff>9525</xdr:colOff>
      <xdr:row>38</xdr:row>
      <xdr:rowOff>143828</xdr:rowOff>
    </xdr:to>
    <xdr:sp macro="" textlink="">
      <xdr:nvSpPr>
        <xdr:cNvPr id="504" name="フローチャート : 判断 503"/>
        <xdr:cNvSpPr/>
      </xdr:nvSpPr>
      <xdr:spPr>
        <a:xfrm>
          <a:off x="13652500" y="655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134955</xdr:rowOff>
    </xdr:from>
    <xdr:ext cx="378565" cy="259045"/>
    <xdr:sp macro="" textlink="">
      <xdr:nvSpPr>
        <xdr:cNvPr id="505" name="テキスト ボックス 504"/>
        <xdr:cNvSpPr txBox="1"/>
      </xdr:nvSpPr>
      <xdr:spPr>
        <a:xfrm>
          <a:off x="13514017" y="66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22796</xdr:rowOff>
    </xdr:from>
    <xdr:to>
      <xdr:col>18</xdr:col>
      <xdr:colOff>492125</xdr:colOff>
      <xdr:row>38</xdr:row>
      <xdr:rowOff>124396</xdr:rowOff>
    </xdr:to>
    <xdr:sp macro="" textlink="">
      <xdr:nvSpPr>
        <xdr:cNvPr id="506" name="フローチャート : 判断 505"/>
        <xdr:cNvSpPr/>
      </xdr:nvSpPr>
      <xdr:spPr>
        <a:xfrm>
          <a:off x="12763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115523</xdr:rowOff>
    </xdr:from>
    <xdr:ext cx="378565" cy="259045"/>
    <xdr:sp macro="" textlink="">
      <xdr:nvSpPr>
        <xdr:cNvPr id="507" name="テキスト ボックス 506"/>
        <xdr:cNvSpPr txBox="1"/>
      </xdr:nvSpPr>
      <xdr:spPr>
        <a:xfrm>
          <a:off x="12625017" y="6630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12700</xdr:rowOff>
    </xdr:from>
    <xdr:to>
      <xdr:col>21</xdr:col>
      <xdr:colOff>212725</xdr:colOff>
      <xdr:row>38</xdr:row>
      <xdr:rowOff>114300</xdr:rowOff>
    </xdr:to>
    <xdr:sp macro="" textlink="">
      <xdr:nvSpPr>
        <xdr:cNvPr id="517" name="円/楕円 516"/>
        <xdr:cNvSpPr/>
      </xdr:nvSpPr>
      <xdr:spPr>
        <a:xfrm>
          <a:off x="14541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130827</xdr:rowOff>
    </xdr:from>
    <xdr:ext cx="378565" cy="259045"/>
    <xdr:sp macro="" textlink="">
      <xdr:nvSpPr>
        <xdr:cNvPr id="518" name="テキスト ボックス 517"/>
        <xdr:cNvSpPr txBox="1"/>
      </xdr:nvSpPr>
      <xdr:spPr>
        <a:xfrm>
          <a:off x="14403017" y="630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163195</xdr:rowOff>
    </xdr:from>
    <xdr:to>
      <xdr:col>20</xdr:col>
      <xdr:colOff>9525</xdr:colOff>
      <xdr:row>37</xdr:row>
      <xdr:rowOff>93345</xdr:rowOff>
    </xdr:to>
    <xdr:sp macro="" textlink="">
      <xdr:nvSpPr>
        <xdr:cNvPr id="519" name="円/楕円 518"/>
        <xdr:cNvSpPr/>
      </xdr:nvSpPr>
      <xdr:spPr>
        <a:xfrm>
          <a:off x="13652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109872</xdr:rowOff>
    </xdr:from>
    <xdr:ext cx="469744" cy="259045"/>
    <xdr:sp macro="" textlink="">
      <xdr:nvSpPr>
        <xdr:cNvPr id="520" name="テキスト ボックス 519"/>
        <xdr:cNvSpPr txBox="1"/>
      </xdr:nvSpPr>
      <xdr:spPr>
        <a:xfrm>
          <a:off x="13468427" y="61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40132</xdr:rowOff>
    </xdr:from>
    <xdr:to>
      <xdr:col>18</xdr:col>
      <xdr:colOff>492125</xdr:colOff>
      <xdr:row>34</xdr:row>
      <xdr:rowOff>141732</xdr:rowOff>
    </xdr:to>
    <xdr:sp macro="" textlink="">
      <xdr:nvSpPr>
        <xdr:cNvPr id="521" name="円/楕円 520"/>
        <xdr:cNvSpPr/>
      </xdr:nvSpPr>
      <xdr:spPr>
        <a:xfrm>
          <a:off x="12763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158259</xdr:rowOff>
    </xdr:from>
    <xdr:ext cx="469744" cy="259045"/>
    <xdr:sp macro="" textlink="">
      <xdr:nvSpPr>
        <xdr:cNvPr id="522" name="テキスト ボックス 521"/>
        <xdr:cNvSpPr txBox="1"/>
      </xdr:nvSpPr>
      <xdr:spPr>
        <a:xfrm>
          <a:off x="12579427"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1" name="テキスト ボックス 59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7" name="直線コネクタ 596"/>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8"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9" name="直線コネクタ 598"/>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600"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601" name="直線コネクタ 600"/>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105311</xdr:rowOff>
    </xdr:from>
    <xdr:to>
      <xdr:col>23</xdr:col>
      <xdr:colOff>517525</xdr:colOff>
      <xdr:row>76</xdr:row>
      <xdr:rowOff>113312</xdr:rowOff>
    </xdr:to>
    <xdr:cxnSp macro="">
      <xdr:nvCxnSpPr>
        <xdr:cNvPr id="602" name="直線コネクタ 601"/>
        <xdr:cNvCxnSpPr/>
      </xdr:nvCxnSpPr>
      <xdr:spPr>
        <a:xfrm flipV="1">
          <a:off x="15481300" y="1313551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3"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4" name="フローチャート : 判断 603"/>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113312</xdr:rowOff>
    </xdr:from>
    <xdr:to>
      <xdr:col>22</xdr:col>
      <xdr:colOff>365125</xdr:colOff>
      <xdr:row>76</xdr:row>
      <xdr:rowOff>133969</xdr:rowOff>
    </xdr:to>
    <xdr:cxnSp macro="">
      <xdr:nvCxnSpPr>
        <xdr:cNvPr id="605" name="直線コネクタ 604"/>
        <xdr:cNvCxnSpPr/>
      </xdr:nvCxnSpPr>
      <xdr:spPr>
        <a:xfrm flipV="1">
          <a:off x="14592300" y="13143512"/>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32355</xdr:rowOff>
    </xdr:from>
    <xdr:to>
      <xdr:col>22</xdr:col>
      <xdr:colOff>415925</xdr:colOff>
      <xdr:row>76</xdr:row>
      <xdr:rowOff>133955</xdr:rowOff>
    </xdr:to>
    <xdr:sp macro="" textlink="">
      <xdr:nvSpPr>
        <xdr:cNvPr id="606" name="フローチャート : 判断 605"/>
        <xdr:cNvSpPr/>
      </xdr:nvSpPr>
      <xdr:spPr>
        <a:xfrm>
          <a:off x="15430500" y="1306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150481</xdr:rowOff>
    </xdr:from>
    <xdr:ext cx="534377" cy="259045"/>
    <xdr:sp macro="" textlink="">
      <xdr:nvSpPr>
        <xdr:cNvPr id="607" name="テキスト ボックス 606"/>
        <xdr:cNvSpPr txBox="1"/>
      </xdr:nvSpPr>
      <xdr:spPr>
        <a:xfrm>
          <a:off x="15214111" y="128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133969</xdr:rowOff>
    </xdr:from>
    <xdr:to>
      <xdr:col>21</xdr:col>
      <xdr:colOff>161925</xdr:colOff>
      <xdr:row>76</xdr:row>
      <xdr:rowOff>154722</xdr:rowOff>
    </xdr:to>
    <xdr:cxnSp macro="">
      <xdr:nvCxnSpPr>
        <xdr:cNvPr id="608" name="直線コネクタ 607"/>
        <xdr:cNvCxnSpPr/>
      </xdr:nvCxnSpPr>
      <xdr:spPr>
        <a:xfrm flipV="1">
          <a:off x="13703300" y="13164169"/>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21854</xdr:rowOff>
    </xdr:from>
    <xdr:to>
      <xdr:col>21</xdr:col>
      <xdr:colOff>212725</xdr:colOff>
      <xdr:row>76</xdr:row>
      <xdr:rowOff>123454</xdr:rowOff>
    </xdr:to>
    <xdr:sp macro="" textlink="">
      <xdr:nvSpPr>
        <xdr:cNvPr id="609" name="フローチャート : 判断 608"/>
        <xdr:cNvSpPr/>
      </xdr:nvSpPr>
      <xdr:spPr>
        <a:xfrm>
          <a:off x="14541500" y="1305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139982</xdr:rowOff>
    </xdr:from>
    <xdr:ext cx="534377" cy="259045"/>
    <xdr:sp macro="" textlink="">
      <xdr:nvSpPr>
        <xdr:cNvPr id="610" name="テキスト ボックス 609"/>
        <xdr:cNvSpPr txBox="1"/>
      </xdr:nvSpPr>
      <xdr:spPr>
        <a:xfrm>
          <a:off x="14325111" y="1282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154722</xdr:rowOff>
    </xdr:from>
    <xdr:to>
      <xdr:col>19</xdr:col>
      <xdr:colOff>644525</xdr:colOff>
      <xdr:row>76</xdr:row>
      <xdr:rowOff>171052</xdr:rowOff>
    </xdr:to>
    <xdr:cxnSp macro="">
      <xdr:nvCxnSpPr>
        <xdr:cNvPr id="611" name="直線コネクタ 610"/>
        <xdr:cNvCxnSpPr/>
      </xdr:nvCxnSpPr>
      <xdr:spPr>
        <a:xfrm flipV="1">
          <a:off x="12814300" y="1318492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4367</xdr:rowOff>
    </xdr:from>
    <xdr:to>
      <xdr:col>20</xdr:col>
      <xdr:colOff>9525</xdr:colOff>
      <xdr:row>76</xdr:row>
      <xdr:rowOff>105967</xdr:rowOff>
    </xdr:to>
    <xdr:sp macro="" textlink="">
      <xdr:nvSpPr>
        <xdr:cNvPr id="612" name="フローチャート : 判断 611"/>
        <xdr:cNvSpPr/>
      </xdr:nvSpPr>
      <xdr:spPr>
        <a:xfrm>
          <a:off x="13652500" y="130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122494</xdr:rowOff>
    </xdr:from>
    <xdr:ext cx="534377" cy="259045"/>
    <xdr:sp macro="" textlink="">
      <xdr:nvSpPr>
        <xdr:cNvPr id="613" name="テキスト ボックス 612"/>
        <xdr:cNvSpPr txBox="1"/>
      </xdr:nvSpPr>
      <xdr:spPr>
        <a:xfrm>
          <a:off x="13436111" y="1280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166036</xdr:rowOff>
    </xdr:from>
    <xdr:to>
      <xdr:col>18</xdr:col>
      <xdr:colOff>492125</xdr:colOff>
      <xdr:row>76</xdr:row>
      <xdr:rowOff>96186</xdr:rowOff>
    </xdr:to>
    <xdr:sp macro="" textlink="">
      <xdr:nvSpPr>
        <xdr:cNvPr id="614" name="フローチャート : 判断 613"/>
        <xdr:cNvSpPr/>
      </xdr:nvSpPr>
      <xdr:spPr>
        <a:xfrm>
          <a:off x="12763500" y="1302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112713</xdr:rowOff>
    </xdr:from>
    <xdr:ext cx="534377" cy="259045"/>
    <xdr:sp macro="" textlink="">
      <xdr:nvSpPr>
        <xdr:cNvPr id="615" name="テキスト ボックス 614"/>
        <xdr:cNvSpPr txBox="1"/>
      </xdr:nvSpPr>
      <xdr:spPr>
        <a:xfrm>
          <a:off x="12547111" y="128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54511</xdr:rowOff>
    </xdr:from>
    <xdr:to>
      <xdr:col>23</xdr:col>
      <xdr:colOff>568325</xdr:colOff>
      <xdr:row>76</xdr:row>
      <xdr:rowOff>156111</xdr:rowOff>
    </xdr:to>
    <xdr:sp macro="" textlink="">
      <xdr:nvSpPr>
        <xdr:cNvPr id="621" name="円/楕円 620"/>
        <xdr:cNvSpPr/>
      </xdr:nvSpPr>
      <xdr:spPr>
        <a:xfrm>
          <a:off x="16268700" y="130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32938</xdr:rowOff>
    </xdr:from>
    <xdr:ext cx="534377" cy="259045"/>
    <xdr:sp macro="" textlink="">
      <xdr:nvSpPr>
        <xdr:cNvPr id="622" name="公債費該当値テキスト"/>
        <xdr:cNvSpPr txBox="1"/>
      </xdr:nvSpPr>
      <xdr:spPr>
        <a:xfrm>
          <a:off x="16370300" y="130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62512</xdr:rowOff>
    </xdr:from>
    <xdr:to>
      <xdr:col>22</xdr:col>
      <xdr:colOff>415925</xdr:colOff>
      <xdr:row>76</xdr:row>
      <xdr:rowOff>164112</xdr:rowOff>
    </xdr:to>
    <xdr:sp macro="" textlink="">
      <xdr:nvSpPr>
        <xdr:cNvPr id="623" name="円/楕円 622"/>
        <xdr:cNvSpPr/>
      </xdr:nvSpPr>
      <xdr:spPr>
        <a:xfrm>
          <a:off x="15430500" y="130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155239</xdr:rowOff>
    </xdr:from>
    <xdr:ext cx="534377" cy="259045"/>
    <xdr:sp macro="" textlink="">
      <xdr:nvSpPr>
        <xdr:cNvPr id="624" name="テキスト ボックス 623"/>
        <xdr:cNvSpPr txBox="1"/>
      </xdr:nvSpPr>
      <xdr:spPr>
        <a:xfrm>
          <a:off x="15214111" y="1318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83169</xdr:rowOff>
    </xdr:from>
    <xdr:to>
      <xdr:col>21</xdr:col>
      <xdr:colOff>212725</xdr:colOff>
      <xdr:row>77</xdr:row>
      <xdr:rowOff>13319</xdr:rowOff>
    </xdr:to>
    <xdr:sp macro="" textlink="">
      <xdr:nvSpPr>
        <xdr:cNvPr id="625" name="円/楕円 624"/>
        <xdr:cNvSpPr/>
      </xdr:nvSpPr>
      <xdr:spPr>
        <a:xfrm>
          <a:off x="14541500" y="131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4446</xdr:rowOff>
    </xdr:from>
    <xdr:ext cx="534377" cy="259045"/>
    <xdr:sp macro="" textlink="">
      <xdr:nvSpPr>
        <xdr:cNvPr id="626" name="テキスト ボックス 625"/>
        <xdr:cNvSpPr txBox="1"/>
      </xdr:nvSpPr>
      <xdr:spPr>
        <a:xfrm>
          <a:off x="14325111" y="132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103922</xdr:rowOff>
    </xdr:from>
    <xdr:to>
      <xdr:col>20</xdr:col>
      <xdr:colOff>9525</xdr:colOff>
      <xdr:row>77</xdr:row>
      <xdr:rowOff>34072</xdr:rowOff>
    </xdr:to>
    <xdr:sp macro="" textlink="">
      <xdr:nvSpPr>
        <xdr:cNvPr id="627" name="円/楕円 626"/>
        <xdr:cNvSpPr/>
      </xdr:nvSpPr>
      <xdr:spPr>
        <a:xfrm>
          <a:off x="13652500" y="131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25199</xdr:rowOff>
    </xdr:from>
    <xdr:ext cx="534377" cy="259045"/>
    <xdr:sp macro="" textlink="">
      <xdr:nvSpPr>
        <xdr:cNvPr id="628" name="テキスト ボックス 627"/>
        <xdr:cNvSpPr txBox="1"/>
      </xdr:nvSpPr>
      <xdr:spPr>
        <a:xfrm>
          <a:off x="13436111" y="132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120252</xdr:rowOff>
    </xdr:from>
    <xdr:to>
      <xdr:col>18</xdr:col>
      <xdr:colOff>492125</xdr:colOff>
      <xdr:row>77</xdr:row>
      <xdr:rowOff>50402</xdr:rowOff>
    </xdr:to>
    <xdr:sp macro="" textlink="">
      <xdr:nvSpPr>
        <xdr:cNvPr id="629" name="円/楕円 628"/>
        <xdr:cNvSpPr/>
      </xdr:nvSpPr>
      <xdr:spPr>
        <a:xfrm>
          <a:off x="12763500" y="131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41529</xdr:rowOff>
    </xdr:from>
    <xdr:ext cx="534377" cy="259045"/>
    <xdr:sp macro="" textlink="">
      <xdr:nvSpPr>
        <xdr:cNvPr id="630" name="テキスト ボックス 629"/>
        <xdr:cNvSpPr txBox="1"/>
      </xdr:nvSpPr>
      <xdr:spPr>
        <a:xfrm>
          <a:off x="12547111" y="13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4" name="直線コネクタ 653"/>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5"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6" name="直線コネクタ 655"/>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7"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8" name="直線コネクタ 657"/>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113503</xdr:rowOff>
    </xdr:from>
    <xdr:to>
      <xdr:col>23</xdr:col>
      <xdr:colOff>517525</xdr:colOff>
      <xdr:row>98</xdr:row>
      <xdr:rowOff>136851</xdr:rowOff>
    </xdr:to>
    <xdr:cxnSp macro="">
      <xdr:nvCxnSpPr>
        <xdr:cNvPr id="659" name="直線コネクタ 658"/>
        <xdr:cNvCxnSpPr/>
      </xdr:nvCxnSpPr>
      <xdr:spPr>
        <a:xfrm>
          <a:off x="15481300" y="16915603"/>
          <a:ext cx="838200" cy="2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60"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61" name="フローチャート : 判断 660"/>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53366</xdr:rowOff>
    </xdr:from>
    <xdr:to>
      <xdr:col>22</xdr:col>
      <xdr:colOff>365125</xdr:colOff>
      <xdr:row>98</xdr:row>
      <xdr:rowOff>113503</xdr:rowOff>
    </xdr:to>
    <xdr:cxnSp macro="">
      <xdr:nvCxnSpPr>
        <xdr:cNvPr id="662" name="直線コネクタ 661"/>
        <xdr:cNvCxnSpPr/>
      </xdr:nvCxnSpPr>
      <xdr:spPr>
        <a:xfrm>
          <a:off x="14592300" y="16855466"/>
          <a:ext cx="889000" cy="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109162</xdr:rowOff>
    </xdr:from>
    <xdr:to>
      <xdr:col>22</xdr:col>
      <xdr:colOff>415925</xdr:colOff>
      <xdr:row>99</xdr:row>
      <xdr:rowOff>39312</xdr:rowOff>
    </xdr:to>
    <xdr:sp macro="" textlink="">
      <xdr:nvSpPr>
        <xdr:cNvPr id="663" name="フローチャート : 判断 662"/>
        <xdr:cNvSpPr/>
      </xdr:nvSpPr>
      <xdr:spPr>
        <a:xfrm>
          <a:off x="15430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30439</xdr:rowOff>
    </xdr:from>
    <xdr:ext cx="469744" cy="259045"/>
    <xdr:sp macro="" textlink="">
      <xdr:nvSpPr>
        <xdr:cNvPr id="664" name="テキスト ボックス 663"/>
        <xdr:cNvSpPr txBox="1"/>
      </xdr:nvSpPr>
      <xdr:spPr>
        <a:xfrm>
          <a:off x="15246427"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53366</xdr:rowOff>
    </xdr:from>
    <xdr:to>
      <xdr:col>21</xdr:col>
      <xdr:colOff>161925</xdr:colOff>
      <xdr:row>98</xdr:row>
      <xdr:rowOff>100206</xdr:rowOff>
    </xdr:to>
    <xdr:cxnSp macro="">
      <xdr:nvCxnSpPr>
        <xdr:cNvPr id="665" name="直線コネクタ 664"/>
        <xdr:cNvCxnSpPr/>
      </xdr:nvCxnSpPr>
      <xdr:spPr>
        <a:xfrm flipV="1">
          <a:off x="13703300" y="16855466"/>
          <a:ext cx="889000" cy="4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86004</xdr:rowOff>
    </xdr:from>
    <xdr:to>
      <xdr:col>21</xdr:col>
      <xdr:colOff>212725</xdr:colOff>
      <xdr:row>99</xdr:row>
      <xdr:rowOff>16154</xdr:rowOff>
    </xdr:to>
    <xdr:sp macro="" textlink="">
      <xdr:nvSpPr>
        <xdr:cNvPr id="666" name="フローチャート : 判断 665"/>
        <xdr:cNvSpPr/>
      </xdr:nvSpPr>
      <xdr:spPr>
        <a:xfrm>
          <a:off x="14541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7281</xdr:rowOff>
    </xdr:from>
    <xdr:ext cx="534377" cy="259045"/>
    <xdr:sp macro="" textlink="">
      <xdr:nvSpPr>
        <xdr:cNvPr id="667" name="テキスト ボックス 666"/>
        <xdr:cNvSpPr txBox="1"/>
      </xdr:nvSpPr>
      <xdr:spPr>
        <a:xfrm>
          <a:off x="14325111" y="169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100206</xdr:rowOff>
    </xdr:from>
    <xdr:to>
      <xdr:col>19</xdr:col>
      <xdr:colOff>644525</xdr:colOff>
      <xdr:row>98</xdr:row>
      <xdr:rowOff>101645</xdr:rowOff>
    </xdr:to>
    <xdr:cxnSp macro="">
      <xdr:nvCxnSpPr>
        <xdr:cNvPr id="668" name="直線コネクタ 667"/>
        <xdr:cNvCxnSpPr/>
      </xdr:nvCxnSpPr>
      <xdr:spPr>
        <a:xfrm flipV="1">
          <a:off x="12814300" y="16902306"/>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112294</xdr:rowOff>
    </xdr:from>
    <xdr:to>
      <xdr:col>20</xdr:col>
      <xdr:colOff>9525</xdr:colOff>
      <xdr:row>99</xdr:row>
      <xdr:rowOff>42444</xdr:rowOff>
    </xdr:to>
    <xdr:sp macro="" textlink="">
      <xdr:nvSpPr>
        <xdr:cNvPr id="669" name="フローチャート : 判断 668"/>
        <xdr:cNvSpPr/>
      </xdr:nvSpPr>
      <xdr:spPr>
        <a:xfrm>
          <a:off x="13652500" y="1691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33571</xdr:rowOff>
    </xdr:from>
    <xdr:ext cx="469744" cy="259045"/>
    <xdr:sp macro="" textlink="">
      <xdr:nvSpPr>
        <xdr:cNvPr id="670" name="テキスト ボックス 669"/>
        <xdr:cNvSpPr txBox="1"/>
      </xdr:nvSpPr>
      <xdr:spPr>
        <a:xfrm>
          <a:off x="13468427" y="1700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105291</xdr:rowOff>
    </xdr:from>
    <xdr:to>
      <xdr:col>18</xdr:col>
      <xdr:colOff>492125</xdr:colOff>
      <xdr:row>99</xdr:row>
      <xdr:rowOff>35441</xdr:rowOff>
    </xdr:to>
    <xdr:sp macro="" textlink="">
      <xdr:nvSpPr>
        <xdr:cNvPr id="671" name="フローチャート : 判断 670"/>
        <xdr:cNvSpPr/>
      </xdr:nvSpPr>
      <xdr:spPr>
        <a:xfrm>
          <a:off x="12763500" y="1690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26568</xdr:rowOff>
    </xdr:from>
    <xdr:ext cx="469744" cy="259045"/>
    <xdr:sp macro="" textlink="">
      <xdr:nvSpPr>
        <xdr:cNvPr id="672" name="テキスト ボックス 671"/>
        <xdr:cNvSpPr txBox="1"/>
      </xdr:nvSpPr>
      <xdr:spPr>
        <a:xfrm>
          <a:off x="12579427" y="170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86051</xdr:rowOff>
    </xdr:from>
    <xdr:to>
      <xdr:col>23</xdr:col>
      <xdr:colOff>568325</xdr:colOff>
      <xdr:row>99</xdr:row>
      <xdr:rowOff>16201</xdr:rowOff>
    </xdr:to>
    <xdr:sp macro="" textlink="">
      <xdr:nvSpPr>
        <xdr:cNvPr id="678" name="円/楕円 677"/>
        <xdr:cNvSpPr/>
      </xdr:nvSpPr>
      <xdr:spPr>
        <a:xfrm>
          <a:off x="16268700" y="168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54176</xdr:rowOff>
    </xdr:from>
    <xdr:ext cx="534377" cy="259045"/>
    <xdr:sp macro="" textlink="">
      <xdr:nvSpPr>
        <xdr:cNvPr id="679" name="積立金該当値テキスト"/>
        <xdr:cNvSpPr txBox="1"/>
      </xdr:nvSpPr>
      <xdr:spPr>
        <a:xfrm>
          <a:off x="16370300" y="168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62703</xdr:rowOff>
    </xdr:from>
    <xdr:to>
      <xdr:col>22</xdr:col>
      <xdr:colOff>415925</xdr:colOff>
      <xdr:row>98</xdr:row>
      <xdr:rowOff>164303</xdr:rowOff>
    </xdr:to>
    <xdr:sp macro="" textlink="">
      <xdr:nvSpPr>
        <xdr:cNvPr id="680" name="円/楕円 679"/>
        <xdr:cNvSpPr/>
      </xdr:nvSpPr>
      <xdr:spPr>
        <a:xfrm>
          <a:off x="15430500" y="168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9380</xdr:rowOff>
    </xdr:from>
    <xdr:ext cx="534377" cy="259045"/>
    <xdr:sp macro="" textlink="">
      <xdr:nvSpPr>
        <xdr:cNvPr id="681" name="テキスト ボックス 680"/>
        <xdr:cNvSpPr txBox="1"/>
      </xdr:nvSpPr>
      <xdr:spPr>
        <a:xfrm>
          <a:off x="15214111" y="1664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2566</xdr:rowOff>
    </xdr:from>
    <xdr:to>
      <xdr:col>21</xdr:col>
      <xdr:colOff>212725</xdr:colOff>
      <xdr:row>98</xdr:row>
      <xdr:rowOff>104166</xdr:rowOff>
    </xdr:to>
    <xdr:sp macro="" textlink="">
      <xdr:nvSpPr>
        <xdr:cNvPr id="682" name="円/楕円 681"/>
        <xdr:cNvSpPr/>
      </xdr:nvSpPr>
      <xdr:spPr>
        <a:xfrm>
          <a:off x="145415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120693</xdr:rowOff>
    </xdr:from>
    <xdr:ext cx="534377" cy="259045"/>
    <xdr:sp macro="" textlink="">
      <xdr:nvSpPr>
        <xdr:cNvPr id="683" name="テキスト ボックス 682"/>
        <xdr:cNvSpPr txBox="1"/>
      </xdr:nvSpPr>
      <xdr:spPr>
        <a:xfrm>
          <a:off x="14325111" y="165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49406</xdr:rowOff>
    </xdr:from>
    <xdr:to>
      <xdr:col>20</xdr:col>
      <xdr:colOff>9525</xdr:colOff>
      <xdr:row>98</xdr:row>
      <xdr:rowOff>151006</xdr:rowOff>
    </xdr:to>
    <xdr:sp macro="" textlink="">
      <xdr:nvSpPr>
        <xdr:cNvPr id="684" name="円/楕円 683"/>
        <xdr:cNvSpPr/>
      </xdr:nvSpPr>
      <xdr:spPr>
        <a:xfrm>
          <a:off x="13652500" y="168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167533</xdr:rowOff>
    </xdr:from>
    <xdr:ext cx="534377" cy="259045"/>
    <xdr:sp macro="" textlink="">
      <xdr:nvSpPr>
        <xdr:cNvPr id="685" name="テキスト ボックス 684"/>
        <xdr:cNvSpPr txBox="1"/>
      </xdr:nvSpPr>
      <xdr:spPr>
        <a:xfrm>
          <a:off x="13436111" y="166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50845</xdr:rowOff>
    </xdr:from>
    <xdr:to>
      <xdr:col>18</xdr:col>
      <xdr:colOff>492125</xdr:colOff>
      <xdr:row>98</xdr:row>
      <xdr:rowOff>152445</xdr:rowOff>
    </xdr:to>
    <xdr:sp macro="" textlink="">
      <xdr:nvSpPr>
        <xdr:cNvPr id="686" name="円/楕円 685"/>
        <xdr:cNvSpPr/>
      </xdr:nvSpPr>
      <xdr:spPr>
        <a:xfrm>
          <a:off x="12763500" y="168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168972</xdr:rowOff>
    </xdr:from>
    <xdr:ext cx="534377" cy="259045"/>
    <xdr:sp macro="" textlink="">
      <xdr:nvSpPr>
        <xdr:cNvPr id="687" name="テキスト ボックス 686"/>
        <xdr:cNvSpPr txBox="1"/>
      </xdr:nvSpPr>
      <xdr:spPr>
        <a:xfrm>
          <a:off x="12547111" y="166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1" name="テキスト ボックス 70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3" name="テキスト ボックス 70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5" name="テキスト ボックス 70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7" name="テキスト ボックス 70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9" name="直線コネクタ 708"/>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2"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3" name="直線コネクタ 712"/>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139471</xdr:rowOff>
    </xdr:from>
    <xdr:to>
      <xdr:col>32</xdr:col>
      <xdr:colOff>187325</xdr:colOff>
      <xdr:row>38</xdr:row>
      <xdr:rowOff>139471</xdr:rowOff>
    </xdr:to>
    <xdr:cxnSp macro="">
      <xdr:nvCxnSpPr>
        <xdr:cNvPr id="714" name="直線コネクタ 713"/>
        <xdr:cNvCxnSpPr/>
      </xdr:nvCxnSpPr>
      <xdr:spPr>
        <a:xfrm>
          <a:off x="21323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5"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6" name="フローチャート : 判断 715"/>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139471</xdr:rowOff>
    </xdr:from>
    <xdr:to>
      <xdr:col>31</xdr:col>
      <xdr:colOff>34925</xdr:colOff>
      <xdr:row>38</xdr:row>
      <xdr:rowOff>139471</xdr:rowOff>
    </xdr:to>
    <xdr:cxnSp macro="">
      <xdr:nvCxnSpPr>
        <xdr:cNvPr id="717" name="直線コネクタ 716"/>
        <xdr:cNvCxnSpPr/>
      </xdr:nvCxnSpPr>
      <xdr:spPr>
        <a:xfrm>
          <a:off x="20434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165710</xdr:rowOff>
    </xdr:from>
    <xdr:to>
      <xdr:col>31</xdr:col>
      <xdr:colOff>85725</xdr:colOff>
      <xdr:row>36</xdr:row>
      <xdr:rowOff>95860</xdr:rowOff>
    </xdr:to>
    <xdr:sp macro="" textlink="">
      <xdr:nvSpPr>
        <xdr:cNvPr id="718" name="フローチャート : 判断 717"/>
        <xdr:cNvSpPr/>
      </xdr:nvSpPr>
      <xdr:spPr>
        <a:xfrm>
          <a:off x="21272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112387</xdr:rowOff>
    </xdr:from>
    <xdr:ext cx="469744" cy="259045"/>
    <xdr:sp macro="" textlink="">
      <xdr:nvSpPr>
        <xdr:cNvPr id="719" name="テキスト ボックス 718"/>
        <xdr:cNvSpPr txBox="1"/>
      </xdr:nvSpPr>
      <xdr:spPr>
        <a:xfrm>
          <a:off x="21088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139471</xdr:rowOff>
    </xdr:from>
    <xdr:to>
      <xdr:col>29</xdr:col>
      <xdr:colOff>517525</xdr:colOff>
      <xdr:row>38</xdr:row>
      <xdr:rowOff>139471</xdr:rowOff>
    </xdr:to>
    <xdr:cxnSp macro="">
      <xdr:nvCxnSpPr>
        <xdr:cNvPr id="720" name="直線コネクタ 719"/>
        <xdr:cNvCxnSpPr/>
      </xdr:nvCxnSpPr>
      <xdr:spPr>
        <a:xfrm>
          <a:off x="19545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8890</xdr:rowOff>
    </xdr:from>
    <xdr:to>
      <xdr:col>29</xdr:col>
      <xdr:colOff>568325</xdr:colOff>
      <xdr:row>37</xdr:row>
      <xdr:rowOff>110490</xdr:rowOff>
    </xdr:to>
    <xdr:sp macro="" textlink="">
      <xdr:nvSpPr>
        <xdr:cNvPr id="721" name="フローチャート : 判断 720"/>
        <xdr:cNvSpPr/>
      </xdr:nvSpPr>
      <xdr:spPr>
        <a:xfrm>
          <a:off x="20383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127017</xdr:rowOff>
    </xdr:from>
    <xdr:ext cx="469744" cy="259045"/>
    <xdr:sp macro="" textlink="">
      <xdr:nvSpPr>
        <xdr:cNvPr id="722" name="テキスト ボックス 721"/>
        <xdr:cNvSpPr txBox="1"/>
      </xdr:nvSpPr>
      <xdr:spPr>
        <a:xfrm>
          <a:off x="20199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139471</xdr:rowOff>
    </xdr:from>
    <xdr:to>
      <xdr:col>28</xdr:col>
      <xdr:colOff>314325</xdr:colOff>
      <xdr:row>38</xdr:row>
      <xdr:rowOff>139471</xdr:rowOff>
    </xdr:to>
    <xdr:cxnSp macro="">
      <xdr:nvCxnSpPr>
        <xdr:cNvPr id="723" name="直線コネクタ 722"/>
        <xdr:cNvCxnSpPr/>
      </xdr:nvCxnSpPr>
      <xdr:spPr>
        <a:xfrm>
          <a:off x="18656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164109</xdr:rowOff>
    </xdr:from>
    <xdr:to>
      <xdr:col>28</xdr:col>
      <xdr:colOff>365125</xdr:colOff>
      <xdr:row>37</xdr:row>
      <xdr:rowOff>94259</xdr:rowOff>
    </xdr:to>
    <xdr:sp macro="" textlink="">
      <xdr:nvSpPr>
        <xdr:cNvPr id="724" name="フローチャート : 判断 723"/>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110786</xdr:rowOff>
    </xdr:from>
    <xdr:ext cx="469744" cy="259045"/>
    <xdr:sp macro="" textlink="">
      <xdr:nvSpPr>
        <xdr:cNvPr id="725" name="テキスト ボックス 724"/>
        <xdr:cNvSpPr txBox="1"/>
      </xdr:nvSpPr>
      <xdr:spPr>
        <a:xfrm>
          <a:off x="19310427"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85928</xdr:rowOff>
    </xdr:from>
    <xdr:to>
      <xdr:col>27</xdr:col>
      <xdr:colOff>161925</xdr:colOff>
      <xdr:row>38</xdr:row>
      <xdr:rowOff>16078</xdr:rowOff>
    </xdr:to>
    <xdr:sp macro="" textlink="">
      <xdr:nvSpPr>
        <xdr:cNvPr id="726" name="フローチャート : 判断 725"/>
        <xdr:cNvSpPr/>
      </xdr:nvSpPr>
      <xdr:spPr>
        <a:xfrm>
          <a:off x="18605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32605</xdr:rowOff>
    </xdr:from>
    <xdr:ext cx="378565" cy="259045"/>
    <xdr:sp macro="" textlink="">
      <xdr:nvSpPr>
        <xdr:cNvPr id="727" name="テキスト ボックス 726"/>
        <xdr:cNvSpPr txBox="1"/>
      </xdr:nvSpPr>
      <xdr:spPr>
        <a:xfrm>
          <a:off x="18467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88671</xdr:rowOff>
    </xdr:from>
    <xdr:to>
      <xdr:col>32</xdr:col>
      <xdr:colOff>238125</xdr:colOff>
      <xdr:row>39</xdr:row>
      <xdr:rowOff>18821</xdr:rowOff>
    </xdr:to>
    <xdr:sp macro="" textlink="">
      <xdr:nvSpPr>
        <xdr:cNvPr id="733" name="円/楕円 732"/>
        <xdr:cNvSpPr/>
      </xdr:nvSpPr>
      <xdr:spPr>
        <a:xfrm>
          <a:off x="22110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3598</xdr:rowOff>
    </xdr:from>
    <xdr:ext cx="249299" cy="259045"/>
    <xdr:sp macro="" textlink="">
      <xdr:nvSpPr>
        <xdr:cNvPr id="734" name="投資及び出資金該当値テキスト"/>
        <xdr:cNvSpPr txBox="1"/>
      </xdr:nvSpPr>
      <xdr:spPr>
        <a:xfrm>
          <a:off x="22212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88671</xdr:rowOff>
    </xdr:from>
    <xdr:to>
      <xdr:col>31</xdr:col>
      <xdr:colOff>85725</xdr:colOff>
      <xdr:row>39</xdr:row>
      <xdr:rowOff>18821</xdr:rowOff>
    </xdr:to>
    <xdr:sp macro="" textlink="">
      <xdr:nvSpPr>
        <xdr:cNvPr id="735" name="円/楕円 734"/>
        <xdr:cNvSpPr/>
      </xdr:nvSpPr>
      <xdr:spPr>
        <a:xfrm>
          <a:off x="2127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9948</xdr:rowOff>
    </xdr:from>
    <xdr:ext cx="249299" cy="259045"/>
    <xdr:sp macro="" textlink="">
      <xdr:nvSpPr>
        <xdr:cNvPr id="736" name="テキスト ボックス 735"/>
        <xdr:cNvSpPr txBox="1"/>
      </xdr:nvSpPr>
      <xdr:spPr>
        <a:xfrm>
          <a:off x="21198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88671</xdr:rowOff>
    </xdr:from>
    <xdr:to>
      <xdr:col>29</xdr:col>
      <xdr:colOff>568325</xdr:colOff>
      <xdr:row>39</xdr:row>
      <xdr:rowOff>18821</xdr:rowOff>
    </xdr:to>
    <xdr:sp macro="" textlink="">
      <xdr:nvSpPr>
        <xdr:cNvPr id="737" name="円/楕円 736"/>
        <xdr:cNvSpPr/>
      </xdr:nvSpPr>
      <xdr:spPr>
        <a:xfrm>
          <a:off x="2038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9948</xdr:rowOff>
    </xdr:from>
    <xdr:ext cx="249299" cy="259045"/>
    <xdr:sp macro="" textlink="">
      <xdr:nvSpPr>
        <xdr:cNvPr id="738" name="テキスト ボックス 737"/>
        <xdr:cNvSpPr txBox="1"/>
      </xdr:nvSpPr>
      <xdr:spPr>
        <a:xfrm>
          <a:off x="20309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88671</xdr:rowOff>
    </xdr:from>
    <xdr:to>
      <xdr:col>28</xdr:col>
      <xdr:colOff>365125</xdr:colOff>
      <xdr:row>39</xdr:row>
      <xdr:rowOff>18821</xdr:rowOff>
    </xdr:to>
    <xdr:sp macro="" textlink="">
      <xdr:nvSpPr>
        <xdr:cNvPr id="739" name="円/楕円 738"/>
        <xdr:cNvSpPr/>
      </xdr:nvSpPr>
      <xdr:spPr>
        <a:xfrm>
          <a:off x="19494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9948</xdr:rowOff>
    </xdr:from>
    <xdr:ext cx="249299" cy="259045"/>
    <xdr:sp macro="" textlink="">
      <xdr:nvSpPr>
        <xdr:cNvPr id="740" name="テキスト ボックス 739"/>
        <xdr:cNvSpPr txBox="1"/>
      </xdr:nvSpPr>
      <xdr:spPr>
        <a:xfrm>
          <a:off x="19420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88671</xdr:rowOff>
    </xdr:from>
    <xdr:to>
      <xdr:col>27</xdr:col>
      <xdr:colOff>161925</xdr:colOff>
      <xdr:row>39</xdr:row>
      <xdr:rowOff>18821</xdr:rowOff>
    </xdr:to>
    <xdr:sp macro="" textlink="">
      <xdr:nvSpPr>
        <xdr:cNvPr id="741" name="円/楕円 740"/>
        <xdr:cNvSpPr/>
      </xdr:nvSpPr>
      <xdr:spPr>
        <a:xfrm>
          <a:off x="18605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9948</xdr:rowOff>
    </xdr:from>
    <xdr:ext cx="249299" cy="259045"/>
    <xdr:sp macro="" textlink="">
      <xdr:nvSpPr>
        <xdr:cNvPr id="742" name="テキスト ボックス 741"/>
        <xdr:cNvSpPr txBox="1"/>
      </xdr:nvSpPr>
      <xdr:spPr>
        <a:xfrm>
          <a:off x="18531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6" name="直線コネクタ 765"/>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9"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70" name="直線コネクタ 769"/>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138252</xdr:rowOff>
    </xdr:from>
    <xdr:to>
      <xdr:col>32</xdr:col>
      <xdr:colOff>187325</xdr:colOff>
      <xdr:row>58</xdr:row>
      <xdr:rowOff>138329</xdr:rowOff>
    </xdr:to>
    <xdr:cxnSp macro="">
      <xdr:nvCxnSpPr>
        <xdr:cNvPr id="771" name="直線コネクタ 770"/>
        <xdr:cNvCxnSpPr/>
      </xdr:nvCxnSpPr>
      <xdr:spPr>
        <a:xfrm>
          <a:off x="21323300" y="10082352"/>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2"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3" name="フローチャート : 判断 772"/>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121565</xdr:rowOff>
    </xdr:from>
    <xdr:to>
      <xdr:col>31</xdr:col>
      <xdr:colOff>34925</xdr:colOff>
      <xdr:row>58</xdr:row>
      <xdr:rowOff>138252</xdr:rowOff>
    </xdr:to>
    <xdr:cxnSp macro="">
      <xdr:nvCxnSpPr>
        <xdr:cNvPr id="774" name="直線コネクタ 773"/>
        <xdr:cNvCxnSpPr/>
      </xdr:nvCxnSpPr>
      <xdr:spPr>
        <a:xfrm>
          <a:off x="20434300" y="10065665"/>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65659</xdr:rowOff>
    </xdr:from>
    <xdr:to>
      <xdr:col>31</xdr:col>
      <xdr:colOff>85725</xdr:colOff>
      <xdr:row>57</xdr:row>
      <xdr:rowOff>167259</xdr:rowOff>
    </xdr:to>
    <xdr:sp macro="" textlink="">
      <xdr:nvSpPr>
        <xdr:cNvPr id="775" name="フローチャート : 判断 774"/>
        <xdr:cNvSpPr/>
      </xdr:nvSpPr>
      <xdr:spPr>
        <a:xfrm>
          <a:off x="21272500" y="98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12336</xdr:rowOff>
    </xdr:from>
    <xdr:ext cx="469744" cy="259045"/>
    <xdr:sp macro="" textlink="">
      <xdr:nvSpPr>
        <xdr:cNvPr id="776" name="テキスト ボックス 775"/>
        <xdr:cNvSpPr txBox="1"/>
      </xdr:nvSpPr>
      <xdr:spPr>
        <a:xfrm>
          <a:off x="2108842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107924</xdr:rowOff>
    </xdr:from>
    <xdr:to>
      <xdr:col>29</xdr:col>
      <xdr:colOff>517525</xdr:colOff>
      <xdr:row>58</xdr:row>
      <xdr:rowOff>121565</xdr:rowOff>
    </xdr:to>
    <xdr:cxnSp macro="">
      <xdr:nvCxnSpPr>
        <xdr:cNvPr id="777" name="直線コネクタ 776"/>
        <xdr:cNvCxnSpPr/>
      </xdr:nvCxnSpPr>
      <xdr:spPr>
        <a:xfrm>
          <a:off x="19545300" y="10052024"/>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126847</xdr:rowOff>
    </xdr:from>
    <xdr:to>
      <xdr:col>29</xdr:col>
      <xdr:colOff>568325</xdr:colOff>
      <xdr:row>57</xdr:row>
      <xdr:rowOff>56997</xdr:rowOff>
    </xdr:to>
    <xdr:sp macro="" textlink="">
      <xdr:nvSpPr>
        <xdr:cNvPr id="778" name="フローチャート : 判断 777"/>
        <xdr:cNvSpPr/>
      </xdr:nvSpPr>
      <xdr:spPr>
        <a:xfrm>
          <a:off x="20383500" y="972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73524</xdr:rowOff>
    </xdr:from>
    <xdr:ext cx="469744" cy="259045"/>
    <xdr:sp macro="" textlink="">
      <xdr:nvSpPr>
        <xdr:cNvPr id="779" name="テキスト ボックス 778"/>
        <xdr:cNvSpPr txBox="1"/>
      </xdr:nvSpPr>
      <xdr:spPr>
        <a:xfrm>
          <a:off x="20199427" y="95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106629</xdr:rowOff>
    </xdr:from>
    <xdr:to>
      <xdr:col>28</xdr:col>
      <xdr:colOff>314325</xdr:colOff>
      <xdr:row>58</xdr:row>
      <xdr:rowOff>107924</xdr:rowOff>
    </xdr:to>
    <xdr:cxnSp macro="">
      <xdr:nvCxnSpPr>
        <xdr:cNvPr id="780" name="直線コネクタ 779"/>
        <xdr:cNvCxnSpPr/>
      </xdr:nvCxnSpPr>
      <xdr:spPr>
        <a:xfrm>
          <a:off x="18656300" y="1005072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141325</xdr:rowOff>
    </xdr:from>
    <xdr:to>
      <xdr:col>28</xdr:col>
      <xdr:colOff>365125</xdr:colOff>
      <xdr:row>57</xdr:row>
      <xdr:rowOff>71475</xdr:rowOff>
    </xdr:to>
    <xdr:sp macro="" textlink="">
      <xdr:nvSpPr>
        <xdr:cNvPr id="781" name="フローチャート : 判断 780"/>
        <xdr:cNvSpPr/>
      </xdr:nvSpPr>
      <xdr:spPr>
        <a:xfrm>
          <a:off x="19494500" y="974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88002</xdr:rowOff>
    </xdr:from>
    <xdr:ext cx="469744" cy="259045"/>
    <xdr:sp macro="" textlink="">
      <xdr:nvSpPr>
        <xdr:cNvPr id="782" name="テキスト ボックス 781"/>
        <xdr:cNvSpPr txBox="1"/>
      </xdr:nvSpPr>
      <xdr:spPr>
        <a:xfrm>
          <a:off x="19310427" y="95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117704</xdr:rowOff>
    </xdr:from>
    <xdr:to>
      <xdr:col>27</xdr:col>
      <xdr:colOff>161925</xdr:colOff>
      <xdr:row>57</xdr:row>
      <xdr:rowOff>47854</xdr:rowOff>
    </xdr:to>
    <xdr:sp macro="" textlink="">
      <xdr:nvSpPr>
        <xdr:cNvPr id="783" name="フローチャート : 判断 782"/>
        <xdr:cNvSpPr/>
      </xdr:nvSpPr>
      <xdr:spPr>
        <a:xfrm>
          <a:off x="18605500" y="971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64381</xdr:rowOff>
    </xdr:from>
    <xdr:ext cx="469744" cy="259045"/>
    <xdr:sp macro="" textlink="">
      <xdr:nvSpPr>
        <xdr:cNvPr id="784" name="テキスト ボックス 783"/>
        <xdr:cNvSpPr txBox="1"/>
      </xdr:nvSpPr>
      <xdr:spPr>
        <a:xfrm>
          <a:off x="18421427" y="94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87529</xdr:rowOff>
    </xdr:from>
    <xdr:to>
      <xdr:col>32</xdr:col>
      <xdr:colOff>238125</xdr:colOff>
      <xdr:row>59</xdr:row>
      <xdr:rowOff>17679</xdr:rowOff>
    </xdr:to>
    <xdr:sp macro="" textlink="">
      <xdr:nvSpPr>
        <xdr:cNvPr id="790" name="円/楕円 789"/>
        <xdr:cNvSpPr/>
      </xdr:nvSpPr>
      <xdr:spPr>
        <a:xfrm>
          <a:off x="221107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2456</xdr:rowOff>
    </xdr:from>
    <xdr:ext cx="469744" cy="259045"/>
    <xdr:sp macro="" textlink="">
      <xdr:nvSpPr>
        <xdr:cNvPr id="791" name="貸付金該当値テキスト"/>
        <xdr:cNvSpPr txBox="1"/>
      </xdr:nvSpPr>
      <xdr:spPr>
        <a:xfrm>
          <a:off x="22212300" y="994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87452</xdr:rowOff>
    </xdr:from>
    <xdr:to>
      <xdr:col>31</xdr:col>
      <xdr:colOff>85725</xdr:colOff>
      <xdr:row>59</xdr:row>
      <xdr:rowOff>17602</xdr:rowOff>
    </xdr:to>
    <xdr:sp macro="" textlink="">
      <xdr:nvSpPr>
        <xdr:cNvPr id="792" name="円/楕円 791"/>
        <xdr:cNvSpPr/>
      </xdr:nvSpPr>
      <xdr:spPr>
        <a:xfrm>
          <a:off x="21272500" y="100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8729</xdr:rowOff>
    </xdr:from>
    <xdr:ext cx="469744" cy="259045"/>
    <xdr:sp macro="" textlink="">
      <xdr:nvSpPr>
        <xdr:cNvPr id="793" name="テキスト ボックス 792"/>
        <xdr:cNvSpPr txBox="1"/>
      </xdr:nvSpPr>
      <xdr:spPr>
        <a:xfrm>
          <a:off x="21088427" y="1012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70765</xdr:rowOff>
    </xdr:from>
    <xdr:to>
      <xdr:col>29</xdr:col>
      <xdr:colOff>568325</xdr:colOff>
      <xdr:row>59</xdr:row>
      <xdr:rowOff>915</xdr:rowOff>
    </xdr:to>
    <xdr:sp macro="" textlink="">
      <xdr:nvSpPr>
        <xdr:cNvPr id="794" name="円/楕円 793"/>
        <xdr:cNvSpPr/>
      </xdr:nvSpPr>
      <xdr:spPr>
        <a:xfrm>
          <a:off x="20383500" y="10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163492</xdr:rowOff>
    </xdr:from>
    <xdr:ext cx="469744" cy="259045"/>
    <xdr:sp macro="" textlink="">
      <xdr:nvSpPr>
        <xdr:cNvPr id="795" name="テキスト ボックス 794"/>
        <xdr:cNvSpPr txBox="1"/>
      </xdr:nvSpPr>
      <xdr:spPr>
        <a:xfrm>
          <a:off x="20199427" y="101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57124</xdr:rowOff>
    </xdr:from>
    <xdr:to>
      <xdr:col>28</xdr:col>
      <xdr:colOff>365125</xdr:colOff>
      <xdr:row>58</xdr:row>
      <xdr:rowOff>158724</xdr:rowOff>
    </xdr:to>
    <xdr:sp macro="" textlink="">
      <xdr:nvSpPr>
        <xdr:cNvPr id="796" name="円/楕円 795"/>
        <xdr:cNvSpPr/>
      </xdr:nvSpPr>
      <xdr:spPr>
        <a:xfrm>
          <a:off x="19494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149851</xdr:rowOff>
    </xdr:from>
    <xdr:ext cx="469744" cy="259045"/>
    <xdr:sp macro="" textlink="">
      <xdr:nvSpPr>
        <xdr:cNvPr id="797" name="テキスト ボックス 796"/>
        <xdr:cNvSpPr txBox="1"/>
      </xdr:nvSpPr>
      <xdr:spPr>
        <a:xfrm>
          <a:off x="19310427" y="100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55829</xdr:rowOff>
    </xdr:from>
    <xdr:to>
      <xdr:col>27</xdr:col>
      <xdr:colOff>161925</xdr:colOff>
      <xdr:row>58</xdr:row>
      <xdr:rowOff>157429</xdr:rowOff>
    </xdr:to>
    <xdr:sp macro="" textlink="">
      <xdr:nvSpPr>
        <xdr:cNvPr id="798" name="円/楕円 797"/>
        <xdr:cNvSpPr/>
      </xdr:nvSpPr>
      <xdr:spPr>
        <a:xfrm>
          <a:off x="18605500" y="99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148556</xdr:rowOff>
    </xdr:from>
    <xdr:ext cx="469744" cy="259045"/>
    <xdr:sp macro="" textlink="">
      <xdr:nvSpPr>
        <xdr:cNvPr id="799" name="テキスト ボックス 798"/>
        <xdr:cNvSpPr txBox="1"/>
      </xdr:nvSpPr>
      <xdr:spPr>
        <a:xfrm>
          <a:off x="18421427" y="1009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0" name="テキスト ボックス 80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1" name="直線コネクタ 81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2" name="テキスト ボックス 81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3" name="直線コネクタ 81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4" name="テキスト ボックス 81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5" name="直線コネクタ 81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6" name="テキスト ボックス 81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7" name="直線コネクタ 81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8" name="テキスト ボックス 81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2" name="直線コネクタ 821"/>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3"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4" name="直線コネクタ 823"/>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5"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6" name="直線コネクタ 825"/>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89819</xdr:rowOff>
    </xdr:from>
    <xdr:to>
      <xdr:col>32</xdr:col>
      <xdr:colOff>187325</xdr:colOff>
      <xdr:row>75</xdr:row>
      <xdr:rowOff>43322</xdr:rowOff>
    </xdr:to>
    <xdr:cxnSp macro="">
      <xdr:nvCxnSpPr>
        <xdr:cNvPr id="827" name="直線コネクタ 826"/>
        <xdr:cNvCxnSpPr/>
      </xdr:nvCxnSpPr>
      <xdr:spPr>
        <a:xfrm flipV="1">
          <a:off x="21323300" y="12777119"/>
          <a:ext cx="8382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8"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9" name="フローチャート : 判断 828"/>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43322</xdr:rowOff>
    </xdr:from>
    <xdr:to>
      <xdr:col>31</xdr:col>
      <xdr:colOff>34925</xdr:colOff>
      <xdr:row>75</xdr:row>
      <xdr:rowOff>122875</xdr:rowOff>
    </xdr:to>
    <xdr:cxnSp macro="">
      <xdr:nvCxnSpPr>
        <xdr:cNvPr id="830" name="直線コネクタ 829"/>
        <xdr:cNvCxnSpPr/>
      </xdr:nvCxnSpPr>
      <xdr:spPr>
        <a:xfrm flipV="1">
          <a:off x="20434300" y="12902072"/>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106731</xdr:rowOff>
    </xdr:from>
    <xdr:to>
      <xdr:col>31</xdr:col>
      <xdr:colOff>85725</xdr:colOff>
      <xdr:row>75</xdr:row>
      <xdr:rowOff>36881</xdr:rowOff>
    </xdr:to>
    <xdr:sp macro="" textlink="">
      <xdr:nvSpPr>
        <xdr:cNvPr id="831" name="フローチャート : 判断 830"/>
        <xdr:cNvSpPr/>
      </xdr:nvSpPr>
      <xdr:spPr>
        <a:xfrm>
          <a:off x="21272500" y="1279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53408</xdr:rowOff>
    </xdr:from>
    <xdr:ext cx="534377" cy="259045"/>
    <xdr:sp macro="" textlink="">
      <xdr:nvSpPr>
        <xdr:cNvPr id="832" name="テキスト ボックス 831"/>
        <xdr:cNvSpPr txBox="1"/>
      </xdr:nvSpPr>
      <xdr:spPr>
        <a:xfrm>
          <a:off x="21056111" y="125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122875</xdr:rowOff>
    </xdr:from>
    <xdr:to>
      <xdr:col>29</xdr:col>
      <xdr:colOff>517525</xdr:colOff>
      <xdr:row>75</xdr:row>
      <xdr:rowOff>127584</xdr:rowOff>
    </xdr:to>
    <xdr:cxnSp macro="">
      <xdr:nvCxnSpPr>
        <xdr:cNvPr id="833" name="直線コネクタ 832"/>
        <xdr:cNvCxnSpPr/>
      </xdr:nvCxnSpPr>
      <xdr:spPr>
        <a:xfrm flipV="1">
          <a:off x="19545300" y="12981625"/>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19269</xdr:rowOff>
    </xdr:from>
    <xdr:to>
      <xdr:col>29</xdr:col>
      <xdr:colOff>568325</xdr:colOff>
      <xdr:row>75</xdr:row>
      <xdr:rowOff>120869</xdr:rowOff>
    </xdr:to>
    <xdr:sp macro="" textlink="">
      <xdr:nvSpPr>
        <xdr:cNvPr id="834" name="フローチャート : 判断 833"/>
        <xdr:cNvSpPr/>
      </xdr:nvSpPr>
      <xdr:spPr>
        <a:xfrm>
          <a:off x="20383500" y="1287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137396</xdr:rowOff>
    </xdr:from>
    <xdr:ext cx="534377" cy="259045"/>
    <xdr:sp macro="" textlink="">
      <xdr:nvSpPr>
        <xdr:cNvPr id="835" name="テキスト ボックス 834"/>
        <xdr:cNvSpPr txBox="1"/>
      </xdr:nvSpPr>
      <xdr:spPr>
        <a:xfrm>
          <a:off x="20167111" y="126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116291</xdr:rowOff>
    </xdr:from>
    <xdr:to>
      <xdr:col>28</xdr:col>
      <xdr:colOff>314325</xdr:colOff>
      <xdr:row>75</xdr:row>
      <xdr:rowOff>127584</xdr:rowOff>
    </xdr:to>
    <xdr:cxnSp macro="">
      <xdr:nvCxnSpPr>
        <xdr:cNvPr id="836" name="直線コネクタ 835"/>
        <xdr:cNvCxnSpPr/>
      </xdr:nvCxnSpPr>
      <xdr:spPr>
        <a:xfrm>
          <a:off x="18656300" y="12975041"/>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19817</xdr:rowOff>
    </xdr:from>
    <xdr:to>
      <xdr:col>28</xdr:col>
      <xdr:colOff>365125</xdr:colOff>
      <xdr:row>75</xdr:row>
      <xdr:rowOff>121417</xdr:rowOff>
    </xdr:to>
    <xdr:sp macro="" textlink="">
      <xdr:nvSpPr>
        <xdr:cNvPr id="837" name="フローチャート : 判断 836"/>
        <xdr:cNvSpPr/>
      </xdr:nvSpPr>
      <xdr:spPr>
        <a:xfrm>
          <a:off x="19494500" y="1287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137944</xdr:rowOff>
    </xdr:from>
    <xdr:ext cx="534377" cy="259045"/>
    <xdr:sp macro="" textlink="">
      <xdr:nvSpPr>
        <xdr:cNvPr id="838" name="テキスト ボックス 837"/>
        <xdr:cNvSpPr txBox="1"/>
      </xdr:nvSpPr>
      <xdr:spPr>
        <a:xfrm>
          <a:off x="19278111" y="1265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31613</xdr:rowOff>
    </xdr:from>
    <xdr:to>
      <xdr:col>27</xdr:col>
      <xdr:colOff>161925</xdr:colOff>
      <xdr:row>75</xdr:row>
      <xdr:rowOff>133213</xdr:rowOff>
    </xdr:to>
    <xdr:sp macro="" textlink="">
      <xdr:nvSpPr>
        <xdr:cNvPr id="839" name="フローチャート : 判断 838"/>
        <xdr:cNvSpPr/>
      </xdr:nvSpPr>
      <xdr:spPr>
        <a:xfrm>
          <a:off x="18605500" y="1289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149740</xdr:rowOff>
    </xdr:from>
    <xdr:ext cx="534377" cy="259045"/>
    <xdr:sp macro="" textlink="">
      <xdr:nvSpPr>
        <xdr:cNvPr id="840" name="テキスト ボックス 839"/>
        <xdr:cNvSpPr txBox="1"/>
      </xdr:nvSpPr>
      <xdr:spPr>
        <a:xfrm>
          <a:off x="18389111" y="126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39019</xdr:rowOff>
    </xdr:from>
    <xdr:to>
      <xdr:col>32</xdr:col>
      <xdr:colOff>238125</xdr:colOff>
      <xdr:row>74</xdr:row>
      <xdr:rowOff>140619</xdr:rowOff>
    </xdr:to>
    <xdr:sp macro="" textlink="">
      <xdr:nvSpPr>
        <xdr:cNvPr id="846" name="円/楕円 845"/>
        <xdr:cNvSpPr/>
      </xdr:nvSpPr>
      <xdr:spPr>
        <a:xfrm>
          <a:off x="22110700" y="127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17446</xdr:rowOff>
    </xdr:from>
    <xdr:ext cx="534377" cy="259045"/>
    <xdr:sp macro="" textlink="">
      <xdr:nvSpPr>
        <xdr:cNvPr id="847" name="繰出金該当値テキスト"/>
        <xdr:cNvSpPr txBox="1"/>
      </xdr:nvSpPr>
      <xdr:spPr>
        <a:xfrm>
          <a:off x="22212300" y="127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36,091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163972</xdr:rowOff>
    </xdr:from>
    <xdr:to>
      <xdr:col>31</xdr:col>
      <xdr:colOff>85725</xdr:colOff>
      <xdr:row>75</xdr:row>
      <xdr:rowOff>94122</xdr:rowOff>
    </xdr:to>
    <xdr:sp macro="" textlink="">
      <xdr:nvSpPr>
        <xdr:cNvPr id="848" name="円/楕円 847"/>
        <xdr:cNvSpPr/>
      </xdr:nvSpPr>
      <xdr:spPr>
        <a:xfrm>
          <a:off x="21272500" y="12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85249</xdr:rowOff>
    </xdr:from>
    <xdr:ext cx="534377" cy="259045"/>
    <xdr:sp macro="" textlink="">
      <xdr:nvSpPr>
        <xdr:cNvPr id="849" name="テキスト ボックス 848"/>
        <xdr:cNvSpPr txBox="1"/>
      </xdr:nvSpPr>
      <xdr:spPr>
        <a:xfrm>
          <a:off x="21056111" y="129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72075</xdr:rowOff>
    </xdr:from>
    <xdr:to>
      <xdr:col>29</xdr:col>
      <xdr:colOff>568325</xdr:colOff>
      <xdr:row>76</xdr:row>
      <xdr:rowOff>2225</xdr:rowOff>
    </xdr:to>
    <xdr:sp macro="" textlink="">
      <xdr:nvSpPr>
        <xdr:cNvPr id="850" name="円/楕円 849"/>
        <xdr:cNvSpPr/>
      </xdr:nvSpPr>
      <xdr:spPr>
        <a:xfrm>
          <a:off x="20383500" y="129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164802</xdr:rowOff>
    </xdr:from>
    <xdr:ext cx="534377" cy="259045"/>
    <xdr:sp macro="" textlink="">
      <xdr:nvSpPr>
        <xdr:cNvPr id="851" name="テキスト ボックス 850"/>
        <xdr:cNvSpPr txBox="1"/>
      </xdr:nvSpPr>
      <xdr:spPr>
        <a:xfrm>
          <a:off x="20167111" y="1302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76784</xdr:rowOff>
    </xdr:from>
    <xdr:to>
      <xdr:col>28</xdr:col>
      <xdr:colOff>365125</xdr:colOff>
      <xdr:row>76</xdr:row>
      <xdr:rowOff>6934</xdr:rowOff>
    </xdr:to>
    <xdr:sp macro="" textlink="">
      <xdr:nvSpPr>
        <xdr:cNvPr id="852" name="円/楕円 851"/>
        <xdr:cNvSpPr/>
      </xdr:nvSpPr>
      <xdr:spPr>
        <a:xfrm>
          <a:off x="19494500" y="129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169511</xdr:rowOff>
    </xdr:from>
    <xdr:ext cx="534377" cy="259045"/>
    <xdr:sp macro="" textlink="">
      <xdr:nvSpPr>
        <xdr:cNvPr id="853" name="テキスト ボックス 852"/>
        <xdr:cNvSpPr txBox="1"/>
      </xdr:nvSpPr>
      <xdr:spPr>
        <a:xfrm>
          <a:off x="19278111" y="130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65491</xdr:rowOff>
    </xdr:from>
    <xdr:to>
      <xdr:col>27</xdr:col>
      <xdr:colOff>161925</xdr:colOff>
      <xdr:row>75</xdr:row>
      <xdr:rowOff>167091</xdr:rowOff>
    </xdr:to>
    <xdr:sp macro="" textlink="">
      <xdr:nvSpPr>
        <xdr:cNvPr id="854" name="円/楕円 853"/>
        <xdr:cNvSpPr/>
      </xdr:nvSpPr>
      <xdr:spPr>
        <a:xfrm>
          <a:off x="18605500" y="129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158219</xdr:rowOff>
    </xdr:from>
    <xdr:ext cx="534377" cy="259045"/>
    <xdr:sp macro="" textlink="">
      <xdr:nvSpPr>
        <xdr:cNvPr id="855" name="テキスト ボックス 854"/>
        <xdr:cNvSpPr txBox="1"/>
      </xdr:nvSpPr>
      <xdr:spPr>
        <a:xfrm>
          <a:off x="18389111" y="130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vl="0"/>
          <a:r>
            <a:rPr lang="ja-JP" altLang="ja-JP" sz="1100">
              <a:solidFill>
                <a:schemeClr val="dk1"/>
              </a:solidFill>
              <a:effectLst/>
              <a:latin typeface="+mn-lt"/>
              <a:ea typeface="+mn-ea"/>
              <a:cs typeface="+mn-cs"/>
            </a:rPr>
            <a:t>人件費は、職員退職手当などが減少したため、</a:t>
          </a:r>
          <a:r>
            <a:rPr lang="en-US" altLang="ja-JP" sz="1100">
              <a:solidFill>
                <a:schemeClr val="dk1"/>
              </a:solidFill>
              <a:effectLst/>
              <a:latin typeface="+mn-lt"/>
              <a:ea typeface="+mn-ea"/>
              <a:cs typeface="+mn-cs"/>
            </a:rPr>
            <a:t>683</a:t>
          </a:r>
          <a:r>
            <a:rPr lang="ja-JP" altLang="ja-JP" sz="1100">
              <a:solidFill>
                <a:schemeClr val="dk1"/>
              </a:solidFill>
              <a:effectLst/>
              <a:latin typeface="+mn-lt"/>
              <a:ea typeface="+mn-ea"/>
              <a:cs typeface="+mn-cs"/>
            </a:rPr>
            <a:t>円の減</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物件費は、電算業務費及びマイナンバー対応システム改修費などが増加したため、</a:t>
          </a:r>
          <a:r>
            <a:rPr lang="en-US" altLang="ja-JP" sz="1100">
              <a:solidFill>
                <a:schemeClr val="dk1"/>
              </a:solidFill>
              <a:effectLst/>
              <a:latin typeface="+mn-lt"/>
              <a:ea typeface="+mn-ea"/>
              <a:cs typeface="+mn-cs"/>
            </a:rPr>
            <a:t>3,619</a:t>
          </a:r>
          <a:r>
            <a:rPr lang="ja-JP" altLang="ja-JP" sz="1100">
              <a:solidFill>
                <a:schemeClr val="dk1"/>
              </a:solidFill>
              <a:effectLst/>
              <a:latin typeface="+mn-lt"/>
              <a:ea typeface="+mn-ea"/>
              <a:cs typeface="+mn-cs"/>
            </a:rPr>
            <a:t>円の増。維持補修費は、河川維持費などが増加したため、</a:t>
          </a:r>
          <a:r>
            <a:rPr lang="en-US" altLang="ja-JP" sz="1100">
              <a:solidFill>
                <a:schemeClr val="dk1"/>
              </a:solidFill>
              <a:effectLst/>
              <a:latin typeface="+mn-lt"/>
              <a:ea typeface="+mn-ea"/>
              <a:cs typeface="+mn-cs"/>
            </a:rPr>
            <a:t>175</a:t>
          </a:r>
          <a:r>
            <a:rPr lang="ja-JP" altLang="ja-JP" sz="1100">
              <a:solidFill>
                <a:schemeClr val="dk1"/>
              </a:solidFill>
              <a:effectLst/>
              <a:latin typeface="+mn-lt"/>
              <a:ea typeface="+mn-ea"/>
              <a:cs typeface="+mn-cs"/>
            </a:rPr>
            <a:t>円の増。扶助費は、自立支援給付費などが増加したものの、臨時福祉給付金事業費及び子育て世帯臨時特例給付金事業費などが減少したため、</a:t>
          </a:r>
          <a:r>
            <a:rPr lang="en-US" altLang="ja-JP" sz="1100">
              <a:solidFill>
                <a:schemeClr val="dk1"/>
              </a:solidFill>
              <a:effectLst/>
              <a:latin typeface="+mn-lt"/>
              <a:ea typeface="+mn-ea"/>
              <a:cs typeface="+mn-cs"/>
            </a:rPr>
            <a:t>422</a:t>
          </a:r>
          <a:r>
            <a:rPr lang="ja-JP" altLang="ja-JP" sz="1100">
              <a:solidFill>
                <a:schemeClr val="dk1"/>
              </a:solidFill>
              <a:effectLst/>
              <a:latin typeface="+mn-lt"/>
              <a:ea typeface="+mn-ea"/>
              <a:cs typeface="+mn-cs"/>
            </a:rPr>
            <a:t>円の減。</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補助費等は、地域消費喚起事業費などが増加したため、</a:t>
          </a:r>
          <a:r>
            <a:rPr lang="en-US" altLang="ja-JP" sz="1100">
              <a:solidFill>
                <a:schemeClr val="dk1"/>
              </a:solidFill>
              <a:effectLst/>
              <a:latin typeface="+mn-lt"/>
              <a:ea typeface="+mn-ea"/>
              <a:cs typeface="+mn-cs"/>
            </a:rPr>
            <a:t>352</a:t>
          </a:r>
          <a:r>
            <a:rPr lang="ja-JP" altLang="ja-JP" sz="1100">
              <a:solidFill>
                <a:schemeClr val="dk1"/>
              </a:solidFill>
              <a:effectLst/>
              <a:latin typeface="+mn-lt"/>
              <a:ea typeface="+mn-ea"/>
              <a:cs typeface="+mn-cs"/>
            </a:rPr>
            <a:t>円の増。</a:t>
          </a:r>
          <a:r>
            <a:rPr lang="ja-JP" altLang="en-US" sz="1100">
              <a:solidFill>
                <a:sysClr val="windowText" lastClr="000000"/>
              </a:solidFill>
              <a:effectLst/>
              <a:latin typeface="+mn-lt"/>
              <a:ea typeface="+mn-ea"/>
              <a:cs typeface="+mn-cs"/>
            </a:rPr>
            <a:t>普通建設事業費</a:t>
          </a:r>
          <a:r>
            <a:rPr lang="ja-JP" altLang="ja-JP" sz="1100">
              <a:solidFill>
                <a:sysClr val="windowText" lastClr="000000"/>
              </a:solidFill>
              <a:effectLst/>
              <a:latin typeface="+mn-lt"/>
              <a:ea typeface="+mn-ea"/>
              <a:cs typeface="+mn-cs"/>
            </a:rPr>
            <a:t>は、</a:t>
          </a:r>
          <a:r>
            <a:rPr lang="ja-JP" altLang="ja-JP" sz="1100">
              <a:solidFill>
                <a:schemeClr val="dk1"/>
              </a:solidFill>
              <a:effectLst/>
              <a:latin typeface="+mn-lt"/>
              <a:ea typeface="+mn-ea"/>
              <a:cs typeface="+mn-cs"/>
            </a:rPr>
            <a:t>多治見駅北地区公共公益施設建設事業費</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消防通信施設整備費及び三の倉センター施設整備費（公共・単独）などが減額したため、</a:t>
          </a:r>
          <a:r>
            <a:rPr lang="ja-JP" altLang="en-US" sz="1100">
              <a:solidFill>
                <a:schemeClr val="dk1"/>
              </a:solidFill>
              <a:effectLst/>
              <a:latin typeface="+mn-lt"/>
              <a:ea typeface="+mn-ea"/>
              <a:cs typeface="+mn-cs"/>
            </a:rPr>
            <a:t>事業費</a:t>
          </a:r>
          <a:r>
            <a:rPr lang="ja-JP" altLang="ja-JP" sz="1100">
              <a:solidFill>
                <a:schemeClr val="dk1"/>
              </a:solidFill>
              <a:effectLst/>
              <a:latin typeface="+mn-lt"/>
              <a:ea typeface="+mn-ea"/>
              <a:cs typeface="+mn-cs"/>
            </a:rPr>
            <a:t>全体で</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230,655</a:t>
          </a:r>
          <a:r>
            <a:rPr lang="ja-JP" altLang="ja-JP" sz="1100">
              <a:solidFill>
                <a:schemeClr val="dk1"/>
              </a:solidFill>
              <a:effectLst/>
              <a:latin typeface="+mn-lt"/>
              <a:ea typeface="+mn-ea"/>
              <a:cs typeface="+mn-cs"/>
            </a:rPr>
            <a:t>千円の減</a:t>
          </a:r>
          <a:r>
            <a:rPr lang="ja-JP" altLang="en-US" sz="1100">
              <a:solidFill>
                <a:schemeClr val="dk1"/>
              </a:solidFill>
              <a:effectLst/>
              <a:latin typeface="+mn-lt"/>
              <a:ea typeface="+mn-ea"/>
              <a:cs typeface="+mn-cs"/>
            </a:rPr>
            <a:t>額となったが、人口減により、市民一人あたりの負担は</a:t>
          </a:r>
          <a:r>
            <a:rPr lang="en-US" altLang="ja-JP" sz="1100">
              <a:solidFill>
                <a:sysClr val="windowText" lastClr="000000"/>
              </a:solidFill>
              <a:effectLst/>
              <a:latin typeface="+mn-lt"/>
              <a:ea typeface="+mn-ea"/>
              <a:cs typeface="+mn-cs"/>
            </a:rPr>
            <a:t>1,636</a:t>
          </a:r>
          <a:r>
            <a:rPr lang="ja-JP" altLang="en-US" sz="1100">
              <a:solidFill>
                <a:sysClr val="windowText" lastClr="000000"/>
              </a:solidFill>
              <a:effectLst/>
              <a:latin typeface="+mn-lt"/>
              <a:ea typeface="+mn-ea"/>
              <a:cs typeface="+mn-cs"/>
            </a:rPr>
            <a:t>円</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減。このうち新規事業については、</a:t>
          </a:r>
          <a:r>
            <a:rPr lang="en-US" altLang="ja-JP" sz="1100">
              <a:solidFill>
                <a:sysClr val="windowText" lastClr="000000"/>
              </a:solidFill>
              <a:effectLst/>
              <a:latin typeface="+mn-lt"/>
              <a:ea typeface="+mn-ea"/>
              <a:cs typeface="+mn-cs"/>
            </a:rPr>
            <a:t>22,514</a:t>
          </a:r>
          <a:r>
            <a:rPr lang="ja-JP" altLang="en-US" sz="1100">
              <a:solidFill>
                <a:sysClr val="windowText" lastClr="000000"/>
              </a:solidFill>
              <a:effectLst/>
              <a:latin typeface="+mn-lt"/>
              <a:ea typeface="+mn-ea"/>
              <a:cs typeface="+mn-cs"/>
            </a:rPr>
            <a:t>円の増、更新事業については、</a:t>
          </a:r>
          <a:r>
            <a:rPr lang="en-US" altLang="ja-JP" sz="1100">
              <a:solidFill>
                <a:sysClr val="windowText" lastClr="000000"/>
              </a:solidFill>
              <a:effectLst/>
              <a:latin typeface="+mn-lt"/>
              <a:ea typeface="+mn-ea"/>
              <a:cs typeface="+mn-cs"/>
            </a:rPr>
            <a:t>21,628</a:t>
          </a:r>
          <a:r>
            <a:rPr lang="ja-JP" altLang="en-US" sz="1100">
              <a:solidFill>
                <a:sysClr val="windowText" lastClr="000000"/>
              </a:solidFill>
              <a:effectLst/>
              <a:latin typeface="+mn-lt"/>
              <a:ea typeface="+mn-ea"/>
              <a:cs typeface="+mn-cs"/>
            </a:rPr>
            <a:t>円の減となった。</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公債費は、元金償還金が増加したため、</a:t>
          </a:r>
          <a:r>
            <a:rPr lang="en-US" altLang="ja-JP" sz="1100">
              <a:solidFill>
                <a:schemeClr val="dk1"/>
              </a:solidFill>
              <a:effectLst/>
              <a:latin typeface="+mn-lt"/>
              <a:ea typeface="+mn-ea"/>
              <a:cs typeface="+mn-cs"/>
            </a:rPr>
            <a:t>4690</a:t>
          </a:r>
          <a:r>
            <a:rPr lang="ja-JP" altLang="ja-JP" sz="1100">
              <a:solidFill>
                <a:schemeClr val="dk1"/>
              </a:solidFill>
              <a:effectLst/>
              <a:latin typeface="+mn-lt"/>
              <a:ea typeface="+mn-ea"/>
              <a:cs typeface="+mn-cs"/>
            </a:rPr>
            <a:t>円の増。積立金は、財政調整基金積立金、修繕引当基金積立金及び退職手当基金積立金などが減少したため、</a:t>
          </a:r>
          <a:r>
            <a:rPr lang="en-US" altLang="ja-JP" sz="1100">
              <a:solidFill>
                <a:schemeClr val="dk1"/>
              </a:solidFill>
              <a:effectLst/>
              <a:latin typeface="+mn-lt"/>
              <a:ea typeface="+mn-ea"/>
              <a:cs typeface="+mn-cs"/>
            </a:rPr>
            <a:t>3,064</a:t>
          </a:r>
          <a:r>
            <a:rPr lang="ja-JP" altLang="ja-JP" sz="1100">
              <a:solidFill>
                <a:schemeClr val="dk1"/>
              </a:solidFill>
              <a:effectLst/>
              <a:latin typeface="+mn-lt"/>
              <a:ea typeface="+mn-ea"/>
              <a:cs typeface="+mn-cs"/>
            </a:rPr>
            <a:t>円の減。</a:t>
          </a:r>
          <a:r>
            <a:rPr lang="ja-JP" altLang="en-US" sz="1100">
              <a:solidFill>
                <a:sysClr val="windowText" lastClr="000000"/>
              </a:solidFill>
              <a:effectLst/>
              <a:latin typeface="+mn-lt"/>
              <a:ea typeface="+mn-ea"/>
              <a:cs typeface="+mn-cs"/>
            </a:rPr>
            <a:t>投資及び出資金、前年度繰上充用金は、例年通り０円、貸付金は１円の減。</a:t>
          </a:r>
          <a:r>
            <a:rPr lang="ja-JP" altLang="ja-JP" sz="1100">
              <a:solidFill>
                <a:sysClr val="windowText" lastClr="000000"/>
              </a:solidFill>
              <a:effectLst/>
              <a:latin typeface="+mn-lt"/>
              <a:ea typeface="+mn-ea"/>
              <a:cs typeface="+mn-cs"/>
            </a:rPr>
            <a:t>繰</a:t>
          </a:r>
          <a:r>
            <a:rPr lang="ja-JP" altLang="ja-JP" sz="1100">
              <a:solidFill>
                <a:schemeClr val="dk1"/>
              </a:solidFill>
              <a:effectLst/>
              <a:latin typeface="+mn-lt"/>
              <a:ea typeface="+mn-ea"/>
              <a:cs typeface="+mn-cs"/>
            </a:rPr>
            <a:t>出金は、国民健康保険事業会計繰出金などが増加したため、全体で</a:t>
          </a:r>
          <a:r>
            <a:rPr lang="en-US" altLang="ja-JP" sz="1100">
              <a:solidFill>
                <a:schemeClr val="dk1"/>
              </a:solidFill>
              <a:effectLst/>
              <a:latin typeface="+mn-lt"/>
              <a:ea typeface="+mn-ea"/>
              <a:cs typeface="+mn-cs"/>
            </a:rPr>
            <a:t>2,733</a:t>
          </a:r>
          <a:r>
            <a:rPr lang="ja-JP" altLang="ja-JP" sz="1100">
              <a:solidFill>
                <a:schemeClr val="dk1"/>
              </a:solidFill>
              <a:effectLst/>
              <a:latin typeface="+mn-lt"/>
              <a:ea typeface="+mn-ea"/>
              <a:cs typeface="+mn-cs"/>
            </a:rPr>
            <a:t>円の増。</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113,419
111,931
9,125.00
39,585,795
36,442,690
2,381,957
22,573,097
36,475,802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79121</xdr:rowOff>
    </xdr:from>
    <xdr:to>
      <xdr:col>6</xdr:col>
      <xdr:colOff>511175</xdr:colOff>
      <xdr:row>35</xdr:row>
      <xdr:rowOff>5969</xdr:rowOff>
    </xdr:to>
    <xdr:cxnSp macro="">
      <xdr:nvCxnSpPr>
        <xdr:cNvPr id="57" name="直線コネクタ 56"/>
        <xdr:cNvCxnSpPr/>
      </xdr:nvCxnSpPr>
      <xdr:spPr>
        <a:xfrm flipV="1">
          <a:off x="3797300" y="5908421"/>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5969</xdr:rowOff>
    </xdr:from>
    <xdr:to>
      <xdr:col>5</xdr:col>
      <xdr:colOff>358775</xdr:colOff>
      <xdr:row>35</xdr:row>
      <xdr:rowOff>47117</xdr:rowOff>
    </xdr:to>
    <xdr:cxnSp macro="">
      <xdr:nvCxnSpPr>
        <xdr:cNvPr id="60" name="直線コネクタ 59"/>
        <xdr:cNvCxnSpPr/>
      </xdr:nvCxnSpPr>
      <xdr:spPr>
        <a:xfrm flipV="1">
          <a:off x="2908300" y="600671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54039</xdr:rowOff>
    </xdr:from>
    <xdr:to>
      <xdr:col>5</xdr:col>
      <xdr:colOff>409575</xdr:colOff>
      <xdr:row>35</xdr:row>
      <xdr:rowOff>155639</xdr:rowOff>
    </xdr:to>
    <xdr:sp macro="" textlink="">
      <xdr:nvSpPr>
        <xdr:cNvPr id="61" name="フローチャート : 判断 60"/>
        <xdr:cNvSpPr/>
      </xdr:nvSpPr>
      <xdr:spPr>
        <a:xfrm>
          <a:off x="3746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146766</xdr:rowOff>
    </xdr:from>
    <xdr:ext cx="469744" cy="259045"/>
    <xdr:sp macro="" textlink="">
      <xdr:nvSpPr>
        <xdr:cNvPr id="62" name="テキスト ボックス 61"/>
        <xdr:cNvSpPr txBox="1"/>
      </xdr:nvSpPr>
      <xdr:spPr>
        <a:xfrm>
          <a:off x="3562427" y="614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1968</xdr:rowOff>
    </xdr:from>
    <xdr:to>
      <xdr:col>4</xdr:col>
      <xdr:colOff>155575</xdr:colOff>
      <xdr:row>35</xdr:row>
      <xdr:rowOff>47117</xdr:rowOff>
    </xdr:to>
    <xdr:cxnSp macro="">
      <xdr:nvCxnSpPr>
        <xdr:cNvPr id="63" name="直線コネクタ 62"/>
        <xdr:cNvCxnSpPr/>
      </xdr:nvCxnSpPr>
      <xdr:spPr>
        <a:xfrm>
          <a:off x="2019300" y="6002718"/>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67183</xdr:rowOff>
    </xdr:from>
    <xdr:to>
      <xdr:col>4</xdr:col>
      <xdr:colOff>206375</xdr:colOff>
      <xdr:row>35</xdr:row>
      <xdr:rowOff>168783</xdr:rowOff>
    </xdr:to>
    <xdr:sp macro="" textlink="">
      <xdr:nvSpPr>
        <xdr:cNvPr id="64" name="フローチャート : 判断 63"/>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159910</xdr:rowOff>
    </xdr:from>
    <xdr:ext cx="469744" cy="259045"/>
    <xdr:sp macro="" textlink="">
      <xdr:nvSpPr>
        <xdr:cNvPr id="65" name="テキスト ボックス 64"/>
        <xdr:cNvSpPr txBox="1"/>
      </xdr:nvSpPr>
      <xdr:spPr>
        <a:xfrm>
          <a:off x="2673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7112</xdr:rowOff>
    </xdr:from>
    <xdr:to>
      <xdr:col>2</xdr:col>
      <xdr:colOff>638175</xdr:colOff>
      <xdr:row>35</xdr:row>
      <xdr:rowOff>1968</xdr:rowOff>
    </xdr:to>
    <xdr:cxnSp macro="">
      <xdr:nvCxnSpPr>
        <xdr:cNvPr id="66" name="直線コネクタ 65"/>
        <xdr:cNvCxnSpPr/>
      </xdr:nvCxnSpPr>
      <xdr:spPr>
        <a:xfrm>
          <a:off x="1130300" y="5836412"/>
          <a:ext cx="8890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34608</xdr:rowOff>
    </xdr:from>
    <xdr:to>
      <xdr:col>3</xdr:col>
      <xdr:colOff>3175</xdr:colOff>
      <xdr:row>35</xdr:row>
      <xdr:rowOff>136208</xdr:rowOff>
    </xdr:to>
    <xdr:sp macro="" textlink="">
      <xdr:nvSpPr>
        <xdr:cNvPr id="67" name="フローチャート : 判断 66"/>
        <xdr:cNvSpPr/>
      </xdr:nvSpPr>
      <xdr:spPr>
        <a:xfrm>
          <a:off x="1968500" y="603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127335</xdr:rowOff>
    </xdr:from>
    <xdr:ext cx="469744" cy="259045"/>
    <xdr:sp macro="" textlink="">
      <xdr:nvSpPr>
        <xdr:cNvPr id="68" name="テキスト ボックス 67"/>
        <xdr:cNvSpPr txBox="1"/>
      </xdr:nvSpPr>
      <xdr:spPr>
        <a:xfrm>
          <a:off x="1784427" y="612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1460</xdr:rowOff>
    </xdr:from>
    <xdr:to>
      <xdr:col>1</xdr:col>
      <xdr:colOff>485775</xdr:colOff>
      <xdr:row>34</xdr:row>
      <xdr:rowOff>103060</xdr:rowOff>
    </xdr:to>
    <xdr:sp macro="" textlink="">
      <xdr:nvSpPr>
        <xdr:cNvPr id="69" name="フローチャート : 判断 68"/>
        <xdr:cNvSpPr/>
      </xdr:nvSpPr>
      <xdr:spPr>
        <a:xfrm>
          <a:off x="1079500" y="58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94187</xdr:rowOff>
    </xdr:from>
    <xdr:ext cx="469744" cy="259045"/>
    <xdr:sp macro="" textlink="">
      <xdr:nvSpPr>
        <xdr:cNvPr id="70" name="テキスト ボックス 69"/>
        <xdr:cNvSpPr txBox="1"/>
      </xdr:nvSpPr>
      <xdr:spPr>
        <a:xfrm>
          <a:off x="895427" y="592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28321</xdr:rowOff>
    </xdr:from>
    <xdr:to>
      <xdr:col>6</xdr:col>
      <xdr:colOff>561975</xdr:colOff>
      <xdr:row>34</xdr:row>
      <xdr:rowOff>129921</xdr:rowOff>
    </xdr:to>
    <xdr:sp macro="" textlink="">
      <xdr:nvSpPr>
        <xdr:cNvPr id="76" name="円/楕円 75"/>
        <xdr:cNvSpPr/>
      </xdr:nvSpPr>
      <xdr:spPr>
        <a:xfrm>
          <a:off x="45847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51198</xdr:rowOff>
    </xdr:from>
    <xdr:ext cx="469744" cy="259045"/>
    <xdr:sp macro="" textlink="">
      <xdr:nvSpPr>
        <xdr:cNvPr id="77" name="議会費該当値テキスト"/>
        <xdr:cNvSpPr txBox="1"/>
      </xdr:nvSpPr>
      <xdr:spPr>
        <a:xfrm>
          <a:off x="4686300"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126619</xdr:rowOff>
    </xdr:from>
    <xdr:to>
      <xdr:col>5</xdr:col>
      <xdr:colOff>409575</xdr:colOff>
      <xdr:row>35</xdr:row>
      <xdr:rowOff>56769</xdr:rowOff>
    </xdr:to>
    <xdr:sp macro="" textlink="">
      <xdr:nvSpPr>
        <xdr:cNvPr id="78" name="円/楕円 77"/>
        <xdr:cNvSpPr/>
      </xdr:nvSpPr>
      <xdr:spPr>
        <a:xfrm>
          <a:off x="37465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73296</xdr:rowOff>
    </xdr:from>
    <xdr:ext cx="469744" cy="259045"/>
    <xdr:sp macro="" textlink="">
      <xdr:nvSpPr>
        <xdr:cNvPr id="79" name="テキスト ボックス 78"/>
        <xdr:cNvSpPr txBox="1"/>
      </xdr:nvSpPr>
      <xdr:spPr>
        <a:xfrm>
          <a:off x="3562427"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167767</xdr:rowOff>
    </xdr:from>
    <xdr:to>
      <xdr:col>4</xdr:col>
      <xdr:colOff>206375</xdr:colOff>
      <xdr:row>35</xdr:row>
      <xdr:rowOff>97917</xdr:rowOff>
    </xdr:to>
    <xdr:sp macro="" textlink="">
      <xdr:nvSpPr>
        <xdr:cNvPr id="80" name="円/楕円 79"/>
        <xdr:cNvSpPr/>
      </xdr:nvSpPr>
      <xdr:spPr>
        <a:xfrm>
          <a:off x="2857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114444</xdr:rowOff>
    </xdr:from>
    <xdr:ext cx="469744" cy="259045"/>
    <xdr:sp macro="" textlink="">
      <xdr:nvSpPr>
        <xdr:cNvPr id="81" name="テキスト ボックス 80"/>
        <xdr:cNvSpPr txBox="1"/>
      </xdr:nvSpPr>
      <xdr:spPr>
        <a:xfrm>
          <a:off x="2673427"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122618</xdr:rowOff>
    </xdr:from>
    <xdr:to>
      <xdr:col>3</xdr:col>
      <xdr:colOff>3175</xdr:colOff>
      <xdr:row>35</xdr:row>
      <xdr:rowOff>52768</xdr:rowOff>
    </xdr:to>
    <xdr:sp macro="" textlink="">
      <xdr:nvSpPr>
        <xdr:cNvPr id="82" name="円/楕円 81"/>
        <xdr:cNvSpPr/>
      </xdr:nvSpPr>
      <xdr:spPr>
        <a:xfrm>
          <a:off x="1968500" y="59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69295</xdr:rowOff>
    </xdr:from>
    <xdr:ext cx="469744" cy="259045"/>
    <xdr:sp macro="" textlink="">
      <xdr:nvSpPr>
        <xdr:cNvPr id="83" name="テキスト ボックス 82"/>
        <xdr:cNvSpPr txBox="1"/>
      </xdr:nvSpPr>
      <xdr:spPr>
        <a:xfrm>
          <a:off x="1784427" y="572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127762</xdr:rowOff>
    </xdr:from>
    <xdr:to>
      <xdr:col>1</xdr:col>
      <xdr:colOff>485775</xdr:colOff>
      <xdr:row>34</xdr:row>
      <xdr:rowOff>57912</xdr:rowOff>
    </xdr:to>
    <xdr:sp macro="" textlink="">
      <xdr:nvSpPr>
        <xdr:cNvPr id="84" name="円/楕円 83"/>
        <xdr:cNvSpPr/>
      </xdr:nvSpPr>
      <xdr:spPr>
        <a:xfrm>
          <a:off x="1079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74439</xdr:rowOff>
    </xdr:from>
    <xdr:ext cx="469744" cy="259045"/>
    <xdr:sp macro="" textlink="">
      <xdr:nvSpPr>
        <xdr:cNvPr id="85" name="テキスト ボックス 84"/>
        <xdr:cNvSpPr txBox="1"/>
      </xdr:nvSpPr>
      <xdr:spPr>
        <a:xfrm>
          <a:off x="895427"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74379</xdr:rowOff>
    </xdr:from>
    <xdr:to>
      <xdr:col>6</xdr:col>
      <xdr:colOff>511175</xdr:colOff>
      <xdr:row>58</xdr:row>
      <xdr:rowOff>10058</xdr:rowOff>
    </xdr:to>
    <xdr:cxnSp macro="">
      <xdr:nvCxnSpPr>
        <xdr:cNvPr id="116" name="直線コネクタ 115"/>
        <xdr:cNvCxnSpPr/>
      </xdr:nvCxnSpPr>
      <xdr:spPr>
        <a:xfrm>
          <a:off x="3797300" y="9847029"/>
          <a:ext cx="838200" cy="10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64268</xdr:rowOff>
    </xdr:from>
    <xdr:to>
      <xdr:col>5</xdr:col>
      <xdr:colOff>358775</xdr:colOff>
      <xdr:row>57</xdr:row>
      <xdr:rowOff>74379</xdr:rowOff>
    </xdr:to>
    <xdr:cxnSp macro="">
      <xdr:nvCxnSpPr>
        <xdr:cNvPr id="119" name="直線コネクタ 118"/>
        <xdr:cNvCxnSpPr/>
      </xdr:nvCxnSpPr>
      <xdr:spPr>
        <a:xfrm>
          <a:off x="2908300" y="9836918"/>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121459</xdr:rowOff>
    </xdr:from>
    <xdr:to>
      <xdr:col>5</xdr:col>
      <xdr:colOff>409575</xdr:colOff>
      <xdr:row>58</xdr:row>
      <xdr:rowOff>51609</xdr:rowOff>
    </xdr:to>
    <xdr:sp macro="" textlink="">
      <xdr:nvSpPr>
        <xdr:cNvPr id="120" name="フローチャート : 判断 119"/>
        <xdr:cNvSpPr/>
      </xdr:nvSpPr>
      <xdr:spPr>
        <a:xfrm>
          <a:off x="3746500" y="989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42736</xdr:rowOff>
    </xdr:from>
    <xdr:ext cx="534377" cy="259045"/>
    <xdr:sp macro="" textlink="">
      <xdr:nvSpPr>
        <xdr:cNvPr id="121" name="テキスト ボックス 120"/>
        <xdr:cNvSpPr txBox="1"/>
      </xdr:nvSpPr>
      <xdr:spPr>
        <a:xfrm>
          <a:off x="3530111" y="99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64268</xdr:rowOff>
    </xdr:from>
    <xdr:to>
      <xdr:col>4</xdr:col>
      <xdr:colOff>155575</xdr:colOff>
      <xdr:row>58</xdr:row>
      <xdr:rowOff>20613</xdr:rowOff>
    </xdr:to>
    <xdr:cxnSp macro="">
      <xdr:nvCxnSpPr>
        <xdr:cNvPr id="122" name="直線コネクタ 121"/>
        <xdr:cNvCxnSpPr/>
      </xdr:nvCxnSpPr>
      <xdr:spPr>
        <a:xfrm flipV="1">
          <a:off x="2019300" y="9836918"/>
          <a:ext cx="889000" cy="1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129506</xdr:rowOff>
    </xdr:from>
    <xdr:to>
      <xdr:col>4</xdr:col>
      <xdr:colOff>206375</xdr:colOff>
      <xdr:row>58</xdr:row>
      <xdr:rowOff>59656</xdr:rowOff>
    </xdr:to>
    <xdr:sp macro="" textlink="">
      <xdr:nvSpPr>
        <xdr:cNvPr id="123" name="フローチャート : 判断 122"/>
        <xdr:cNvSpPr/>
      </xdr:nvSpPr>
      <xdr:spPr>
        <a:xfrm>
          <a:off x="2857500" y="990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50783</xdr:rowOff>
    </xdr:from>
    <xdr:ext cx="534377" cy="259045"/>
    <xdr:sp macro="" textlink="">
      <xdr:nvSpPr>
        <xdr:cNvPr id="124" name="テキスト ボックス 123"/>
        <xdr:cNvSpPr txBox="1"/>
      </xdr:nvSpPr>
      <xdr:spPr>
        <a:xfrm>
          <a:off x="2641111" y="999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133253</xdr:rowOff>
    </xdr:from>
    <xdr:to>
      <xdr:col>2</xdr:col>
      <xdr:colOff>638175</xdr:colOff>
      <xdr:row>58</xdr:row>
      <xdr:rowOff>20613</xdr:rowOff>
    </xdr:to>
    <xdr:cxnSp macro="">
      <xdr:nvCxnSpPr>
        <xdr:cNvPr id="125" name="直線コネクタ 124"/>
        <xdr:cNvCxnSpPr/>
      </xdr:nvCxnSpPr>
      <xdr:spPr>
        <a:xfrm>
          <a:off x="1130300" y="9905903"/>
          <a:ext cx="889000" cy="5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159204</xdr:rowOff>
    </xdr:from>
    <xdr:to>
      <xdr:col>3</xdr:col>
      <xdr:colOff>3175</xdr:colOff>
      <xdr:row>58</xdr:row>
      <xdr:rowOff>89354</xdr:rowOff>
    </xdr:to>
    <xdr:sp macro="" textlink="">
      <xdr:nvSpPr>
        <xdr:cNvPr id="126" name="フローチャート : 判断 125"/>
        <xdr:cNvSpPr/>
      </xdr:nvSpPr>
      <xdr:spPr>
        <a:xfrm>
          <a:off x="1968500" y="993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80481</xdr:rowOff>
    </xdr:from>
    <xdr:ext cx="534377" cy="259045"/>
    <xdr:sp macro="" textlink="">
      <xdr:nvSpPr>
        <xdr:cNvPr id="127" name="テキスト ボックス 126"/>
        <xdr:cNvSpPr txBox="1"/>
      </xdr:nvSpPr>
      <xdr:spPr>
        <a:xfrm>
          <a:off x="1752111" y="1002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135737</xdr:rowOff>
    </xdr:from>
    <xdr:to>
      <xdr:col>1</xdr:col>
      <xdr:colOff>485775</xdr:colOff>
      <xdr:row>58</xdr:row>
      <xdr:rowOff>65887</xdr:rowOff>
    </xdr:to>
    <xdr:sp macro="" textlink="">
      <xdr:nvSpPr>
        <xdr:cNvPr id="128" name="フローチャート : 判断 127"/>
        <xdr:cNvSpPr/>
      </xdr:nvSpPr>
      <xdr:spPr>
        <a:xfrm>
          <a:off x="1079500" y="990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57014</xdr:rowOff>
    </xdr:from>
    <xdr:ext cx="534377" cy="259045"/>
    <xdr:sp macro="" textlink="">
      <xdr:nvSpPr>
        <xdr:cNvPr id="129" name="テキスト ボックス 128"/>
        <xdr:cNvSpPr txBox="1"/>
      </xdr:nvSpPr>
      <xdr:spPr>
        <a:xfrm>
          <a:off x="863111" y="1000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130708</xdr:rowOff>
    </xdr:from>
    <xdr:to>
      <xdr:col>6</xdr:col>
      <xdr:colOff>561975</xdr:colOff>
      <xdr:row>58</xdr:row>
      <xdr:rowOff>60858</xdr:rowOff>
    </xdr:to>
    <xdr:sp macro="" textlink="">
      <xdr:nvSpPr>
        <xdr:cNvPr id="135" name="円/楕円 134"/>
        <xdr:cNvSpPr/>
      </xdr:nvSpPr>
      <xdr:spPr>
        <a:xfrm>
          <a:off x="4584700" y="99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23579</xdr:rowOff>
    </xdr:from>
    <xdr:to>
      <xdr:col>5</xdr:col>
      <xdr:colOff>409575</xdr:colOff>
      <xdr:row>57</xdr:row>
      <xdr:rowOff>125179</xdr:rowOff>
    </xdr:to>
    <xdr:sp macro="" textlink="">
      <xdr:nvSpPr>
        <xdr:cNvPr id="137" name="円/楕円 136"/>
        <xdr:cNvSpPr/>
      </xdr:nvSpPr>
      <xdr:spPr>
        <a:xfrm>
          <a:off x="3746500" y="97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141706</xdr:rowOff>
    </xdr:from>
    <xdr:ext cx="534377" cy="259045"/>
    <xdr:sp macro="" textlink="">
      <xdr:nvSpPr>
        <xdr:cNvPr id="138" name="テキスト ボックス 137"/>
        <xdr:cNvSpPr txBox="1"/>
      </xdr:nvSpPr>
      <xdr:spPr>
        <a:xfrm>
          <a:off x="3530111" y="95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13468</xdr:rowOff>
    </xdr:from>
    <xdr:to>
      <xdr:col>4</xdr:col>
      <xdr:colOff>206375</xdr:colOff>
      <xdr:row>57</xdr:row>
      <xdr:rowOff>115068</xdr:rowOff>
    </xdr:to>
    <xdr:sp macro="" textlink="">
      <xdr:nvSpPr>
        <xdr:cNvPr id="139" name="円/楕円 138"/>
        <xdr:cNvSpPr/>
      </xdr:nvSpPr>
      <xdr:spPr>
        <a:xfrm>
          <a:off x="2857500" y="97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131595</xdr:rowOff>
    </xdr:from>
    <xdr:ext cx="534377" cy="259045"/>
    <xdr:sp macro="" textlink="">
      <xdr:nvSpPr>
        <xdr:cNvPr id="140" name="テキスト ボックス 139"/>
        <xdr:cNvSpPr txBox="1"/>
      </xdr:nvSpPr>
      <xdr:spPr>
        <a:xfrm>
          <a:off x="2641111" y="95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141263</xdr:rowOff>
    </xdr:from>
    <xdr:to>
      <xdr:col>3</xdr:col>
      <xdr:colOff>3175</xdr:colOff>
      <xdr:row>58</xdr:row>
      <xdr:rowOff>71413</xdr:rowOff>
    </xdr:to>
    <xdr:sp macro="" textlink="">
      <xdr:nvSpPr>
        <xdr:cNvPr id="141" name="円/楕円 140"/>
        <xdr:cNvSpPr/>
      </xdr:nvSpPr>
      <xdr:spPr>
        <a:xfrm>
          <a:off x="1968500" y="99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87940</xdr:rowOff>
    </xdr:from>
    <xdr:ext cx="534377" cy="259045"/>
    <xdr:sp macro="" textlink="">
      <xdr:nvSpPr>
        <xdr:cNvPr id="142" name="テキスト ボックス 141"/>
        <xdr:cNvSpPr txBox="1"/>
      </xdr:nvSpPr>
      <xdr:spPr>
        <a:xfrm>
          <a:off x="1752111" y="968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82453</xdr:rowOff>
    </xdr:from>
    <xdr:to>
      <xdr:col>1</xdr:col>
      <xdr:colOff>485775</xdr:colOff>
      <xdr:row>58</xdr:row>
      <xdr:rowOff>12603</xdr:rowOff>
    </xdr:to>
    <xdr:sp macro="" textlink="">
      <xdr:nvSpPr>
        <xdr:cNvPr id="143" name="円/楕円 142"/>
        <xdr:cNvSpPr/>
      </xdr:nvSpPr>
      <xdr:spPr>
        <a:xfrm>
          <a:off x="1079500" y="98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29130</xdr:rowOff>
    </xdr:from>
    <xdr:ext cx="534377" cy="259045"/>
    <xdr:sp macro="" textlink="">
      <xdr:nvSpPr>
        <xdr:cNvPr id="144" name="テキスト ボックス 143"/>
        <xdr:cNvSpPr txBox="1"/>
      </xdr:nvSpPr>
      <xdr:spPr>
        <a:xfrm>
          <a:off x="863111" y="9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30735</xdr:rowOff>
    </xdr:from>
    <xdr:to>
      <xdr:col>6</xdr:col>
      <xdr:colOff>511175</xdr:colOff>
      <xdr:row>78</xdr:row>
      <xdr:rowOff>85903</xdr:rowOff>
    </xdr:to>
    <xdr:cxnSp macro="">
      <xdr:nvCxnSpPr>
        <xdr:cNvPr id="176" name="直線コネクタ 175"/>
        <xdr:cNvCxnSpPr/>
      </xdr:nvCxnSpPr>
      <xdr:spPr>
        <a:xfrm flipV="1">
          <a:off x="3797300" y="13403835"/>
          <a:ext cx="8382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85903</xdr:rowOff>
    </xdr:from>
    <xdr:to>
      <xdr:col>5</xdr:col>
      <xdr:colOff>358775</xdr:colOff>
      <xdr:row>78</xdr:row>
      <xdr:rowOff>161503</xdr:rowOff>
    </xdr:to>
    <xdr:cxnSp macro="">
      <xdr:nvCxnSpPr>
        <xdr:cNvPr id="179" name="直線コネクタ 178"/>
        <xdr:cNvCxnSpPr/>
      </xdr:nvCxnSpPr>
      <xdr:spPr>
        <a:xfrm flipV="1">
          <a:off x="2908300" y="13459003"/>
          <a:ext cx="889000" cy="7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122450</xdr:rowOff>
    </xdr:from>
    <xdr:to>
      <xdr:col>5</xdr:col>
      <xdr:colOff>409575</xdr:colOff>
      <xdr:row>76</xdr:row>
      <xdr:rowOff>52600</xdr:rowOff>
    </xdr:to>
    <xdr:sp macro="" textlink="">
      <xdr:nvSpPr>
        <xdr:cNvPr id="180" name="フローチャート : 判断 179"/>
        <xdr:cNvSpPr/>
      </xdr:nvSpPr>
      <xdr:spPr>
        <a:xfrm>
          <a:off x="3746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69127</xdr:rowOff>
    </xdr:from>
    <xdr:ext cx="599010" cy="259045"/>
    <xdr:sp macro="" textlink="">
      <xdr:nvSpPr>
        <xdr:cNvPr id="181" name="テキスト ボックス 180"/>
        <xdr:cNvSpPr txBox="1"/>
      </xdr:nvSpPr>
      <xdr:spPr>
        <a:xfrm>
          <a:off x="3497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161503</xdr:rowOff>
    </xdr:from>
    <xdr:to>
      <xdr:col>4</xdr:col>
      <xdr:colOff>155575</xdr:colOff>
      <xdr:row>79</xdr:row>
      <xdr:rowOff>70935</xdr:rowOff>
    </xdr:to>
    <xdr:cxnSp macro="">
      <xdr:nvCxnSpPr>
        <xdr:cNvPr id="182" name="直線コネクタ 181"/>
        <xdr:cNvCxnSpPr/>
      </xdr:nvCxnSpPr>
      <xdr:spPr>
        <a:xfrm flipV="1">
          <a:off x="2019300" y="13534603"/>
          <a:ext cx="889000" cy="8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44149</xdr:rowOff>
    </xdr:from>
    <xdr:to>
      <xdr:col>4</xdr:col>
      <xdr:colOff>206375</xdr:colOff>
      <xdr:row>76</xdr:row>
      <xdr:rowOff>145749</xdr:rowOff>
    </xdr:to>
    <xdr:sp macro="" textlink="">
      <xdr:nvSpPr>
        <xdr:cNvPr id="183" name="フローチャート : 判断 182"/>
        <xdr:cNvSpPr/>
      </xdr:nvSpPr>
      <xdr:spPr>
        <a:xfrm>
          <a:off x="2857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162275</xdr:rowOff>
    </xdr:from>
    <xdr:ext cx="599010" cy="259045"/>
    <xdr:sp macro="" textlink="">
      <xdr:nvSpPr>
        <xdr:cNvPr id="184" name="テキスト ボックス 183"/>
        <xdr:cNvSpPr txBox="1"/>
      </xdr:nvSpPr>
      <xdr:spPr>
        <a:xfrm>
          <a:off x="2608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37483</xdr:rowOff>
    </xdr:from>
    <xdr:to>
      <xdr:col>2</xdr:col>
      <xdr:colOff>638175</xdr:colOff>
      <xdr:row>79</xdr:row>
      <xdr:rowOff>70935</xdr:rowOff>
    </xdr:to>
    <xdr:cxnSp macro="">
      <xdr:nvCxnSpPr>
        <xdr:cNvPr id="185" name="直線コネクタ 184"/>
        <xdr:cNvCxnSpPr/>
      </xdr:nvCxnSpPr>
      <xdr:spPr>
        <a:xfrm>
          <a:off x="1130300" y="13582033"/>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77970</xdr:rowOff>
    </xdr:from>
    <xdr:to>
      <xdr:col>3</xdr:col>
      <xdr:colOff>3175</xdr:colOff>
      <xdr:row>77</xdr:row>
      <xdr:rowOff>8120</xdr:rowOff>
    </xdr:to>
    <xdr:sp macro="" textlink="">
      <xdr:nvSpPr>
        <xdr:cNvPr id="186" name="フローチャート : 判断 185"/>
        <xdr:cNvSpPr/>
      </xdr:nvSpPr>
      <xdr:spPr>
        <a:xfrm>
          <a:off x="1968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24647</xdr:rowOff>
    </xdr:from>
    <xdr:ext cx="599010" cy="259045"/>
    <xdr:sp macro="" textlink="">
      <xdr:nvSpPr>
        <xdr:cNvPr id="187" name="テキスト ボックス 186"/>
        <xdr:cNvSpPr txBox="1"/>
      </xdr:nvSpPr>
      <xdr:spPr>
        <a:xfrm>
          <a:off x="1719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81116</xdr:rowOff>
    </xdr:from>
    <xdr:to>
      <xdr:col>1</xdr:col>
      <xdr:colOff>485775</xdr:colOff>
      <xdr:row>77</xdr:row>
      <xdr:rowOff>11266</xdr:rowOff>
    </xdr:to>
    <xdr:sp macro="" textlink="">
      <xdr:nvSpPr>
        <xdr:cNvPr id="188" name="フローチャート : 判断 187"/>
        <xdr:cNvSpPr/>
      </xdr:nvSpPr>
      <xdr:spPr>
        <a:xfrm>
          <a:off x="1079500" y="131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27794</xdr:rowOff>
    </xdr:from>
    <xdr:ext cx="599010" cy="259045"/>
    <xdr:sp macro="" textlink="">
      <xdr:nvSpPr>
        <xdr:cNvPr id="189" name="テキスト ボックス 188"/>
        <xdr:cNvSpPr txBox="1"/>
      </xdr:nvSpPr>
      <xdr:spPr>
        <a:xfrm>
          <a:off x="830794" y="1288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151385</xdr:rowOff>
    </xdr:from>
    <xdr:to>
      <xdr:col>6</xdr:col>
      <xdr:colOff>561975</xdr:colOff>
      <xdr:row>78</xdr:row>
      <xdr:rowOff>81535</xdr:rowOff>
    </xdr:to>
    <xdr:sp macro="" textlink="">
      <xdr:nvSpPr>
        <xdr:cNvPr id="195" name="円/楕円 194"/>
        <xdr:cNvSpPr/>
      </xdr:nvSpPr>
      <xdr:spPr>
        <a:xfrm>
          <a:off x="45847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129812</xdr:rowOff>
    </xdr:from>
    <xdr:ext cx="599010" cy="259045"/>
    <xdr:sp macro="" textlink="">
      <xdr:nvSpPr>
        <xdr:cNvPr id="196" name="民生費該当値テキスト"/>
        <xdr:cNvSpPr txBox="1"/>
      </xdr:nvSpPr>
      <xdr:spPr>
        <a:xfrm>
          <a:off x="4686300" y="133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35103</xdr:rowOff>
    </xdr:from>
    <xdr:to>
      <xdr:col>5</xdr:col>
      <xdr:colOff>409575</xdr:colOff>
      <xdr:row>78</xdr:row>
      <xdr:rowOff>136703</xdr:rowOff>
    </xdr:to>
    <xdr:sp macro="" textlink="">
      <xdr:nvSpPr>
        <xdr:cNvPr id="197" name="円/楕円 196"/>
        <xdr:cNvSpPr/>
      </xdr:nvSpPr>
      <xdr:spPr>
        <a:xfrm>
          <a:off x="3746500" y="134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127830</xdr:rowOff>
    </xdr:from>
    <xdr:ext cx="599010" cy="259045"/>
    <xdr:sp macro="" textlink="">
      <xdr:nvSpPr>
        <xdr:cNvPr id="198" name="テキスト ボックス 197"/>
        <xdr:cNvSpPr txBox="1"/>
      </xdr:nvSpPr>
      <xdr:spPr>
        <a:xfrm>
          <a:off x="3497794" y="1350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110703</xdr:rowOff>
    </xdr:from>
    <xdr:to>
      <xdr:col>4</xdr:col>
      <xdr:colOff>206375</xdr:colOff>
      <xdr:row>79</xdr:row>
      <xdr:rowOff>40853</xdr:rowOff>
    </xdr:to>
    <xdr:sp macro="" textlink="">
      <xdr:nvSpPr>
        <xdr:cNvPr id="199" name="円/楕円 198"/>
        <xdr:cNvSpPr/>
      </xdr:nvSpPr>
      <xdr:spPr>
        <a:xfrm>
          <a:off x="2857500" y="134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31980</xdr:rowOff>
    </xdr:from>
    <xdr:ext cx="534377" cy="259045"/>
    <xdr:sp macro="" textlink="">
      <xdr:nvSpPr>
        <xdr:cNvPr id="200" name="テキスト ボックス 199"/>
        <xdr:cNvSpPr txBox="1"/>
      </xdr:nvSpPr>
      <xdr:spPr>
        <a:xfrm>
          <a:off x="2641111" y="135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20135</xdr:rowOff>
    </xdr:from>
    <xdr:to>
      <xdr:col>3</xdr:col>
      <xdr:colOff>3175</xdr:colOff>
      <xdr:row>79</xdr:row>
      <xdr:rowOff>121735</xdr:rowOff>
    </xdr:to>
    <xdr:sp macro="" textlink="">
      <xdr:nvSpPr>
        <xdr:cNvPr id="201" name="円/楕円 200"/>
        <xdr:cNvSpPr/>
      </xdr:nvSpPr>
      <xdr:spPr>
        <a:xfrm>
          <a:off x="1968500" y="135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112862</xdr:rowOff>
    </xdr:from>
    <xdr:ext cx="534377" cy="259045"/>
    <xdr:sp macro="" textlink="">
      <xdr:nvSpPr>
        <xdr:cNvPr id="202" name="テキスト ボックス 201"/>
        <xdr:cNvSpPr txBox="1"/>
      </xdr:nvSpPr>
      <xdr:spPr>
        <a:xfrm>
          <a:off x="1752111" y="136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158133</xdr:rowOff>
    </xdr:from>
    <xdr:to>
      <xdr:col>1</xdr:col>
      <xdr:colOff>485775</xdr:colOff>
      <xdr:row>79</xdr:row>
      <xdr:rowOff>88283</xdr:rowOff>
    </xdr:to>
    <xdr:sp macro="" textlink="">
      <xdr:nvSpPr>
        <xdr:cNvPr id="203" name="円/楕円 202"/>
        <xdr:cNvSpPr/>
      </xdr:nvSpPr>
      <xdr:spPr>
        <a:xfrm>
          <a:off x="1079500" y="135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79410</xdr:rowOff>
    </xdr:from>
    <xdr:ext cx="534377" cy="259045"/>
    <xdr:sp macro="" textlink="">
      <xdr:nvSpPr>
        <xdr:cNvPr id="204" name="テキスト ボックス 203"/>
        <xdr:cNvSpPr txBox="1"/>
      </xdr:nvSpPr>
      <xdr:spPr>
        <a:xfrm>
          <a:off x="863111" y="13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24234</xdr:rowOff>
    </xdr:from>
    <xdr:to>
      <xdr:col>6</xdr:col>
      <xdr:colOff>511175</xdr:colOff>
      <xdr:row>96</xdr:row>
      <xdr:rowOff>76355</xdr:rowOff>
    </xdr:to>
    <xdr:cxnSp macro="">
      <xdr:nvCxnSpPr>
        <xdr:cNvPr id="232" name="直線コネクタ 231"/>
        <xdr:cNvCxnSpPr/>
      </xdr:nvCxnSpPr>
      <xdr:spPr>
        <a:xfrm flipV="1">
          <a:off x="3797300" y="16483434"/>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76355</xdr:rowOff>
    </xdr:from>
    <xdr:to>
      <xdr:col>5</xdr:col>
      <xdr:colOff>358775</xdr:colOff>
      <xdr:row>97</xdr:row>
      <xdr:rowOff>9581</xdr:rowOff>
    </xdr:to>
    <xdr:cxnSp macro="">
      <xdr:nvCxnSpPr>
        <xdr:cNvPr id="235" name="直線コネクタ 234"/>
        <xdr:cNvCxnSpPr/>
      </xdr:nvCxnSpPr>
      <xdr:spPr>
        <a:xfrm flipV="1">
          <a:off x="2908300" y="16535555"/>
          <a:ext cx="8890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105885</xdr:rowOff>
    </xdr:from>
    <xdr:to>
      <xdr:col>5</xdr:col>
      <xdr:colOff>409575</xdr:colOff>
      <xdr:row>97</xdr:row>
      <xdr:rowOff>36035</xdr:rowOff>
    </xdr:to>
    <xdr:sp macro="" textlink="">
      <xdr:nvSpPr>
        <xdr:cNvPr id="236" name="フローチャート : 判断 235"/>
        <xdr:cNvSpPr/>
      </xdr:nvSpPr>
      <xdr:spPr>
        <a:xfrm>
          <a:off x="3746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27162</xdr:rowOff>
    </xdr:from>
    <xdr:ext cx="534377" cy="259045"/>
    <xdr:sp macro="" textlink="">
      <xdr:nvSpPr>
        <xdr:cNvPr id="237" name="テキスト ボックス 236"/>
        <xdr:cNvSpPr txBox="1"/>
      </xdr:nvSpPr>
      <xdr:spPr>
        <a:xfrm>
          <a:off x="3530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154673</xdr:rowOff>
    </xdr:from>
    <xdr:to>
      <xdr:col>4</xdr:col>
      <xdr:colOff>155575</xdr:colOff>
      <xdr:row>97</xdr:row>
      <xdr:rowOff>9581</xdr:rowOff>
    </xdr:to>
    <xdr:cxnSp macro="">
      <xdr:nvCxnSpPr>
        <xdr:cNvPr id="238" name="直線コネクタ 237"/>
        <xdr:cNvCxnSpPr/>
      </xdr:nvCxnSpPr>
      <xdr:spPr>
        <a:xfrm>
          <a:off x="2019300" y="16442423"/>
          <a:ext cx="889000" cy="1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136060</xdr:rowOff>
    </xdr:from>
    <xdr:to>
      <xdr:col>4</xdr:col>
      <xdr:colOff>206375</xdr:colOff>
      <xdr:row>97</xdr:row>
      <xdr:rowOff>66210</xdr:rowOff>
    </xdr:to>
    <xdr:sp macro="" textlink="">
      <xdr:nvSpPr>
        <xdr:cNvPr id="239" name="フローチャート : 判断 238"/>
        <xdr:cNvSpPr/>
      </xdr:nvSpPr>
      <xdr:spPr>
        <a:xfrm>
          <a:off x="2857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57337</xdr:rowOff>
    </xdr:from>
    <xdr:ext cx="534377" cy="259045"/>
    <xdr:sp macro="" textlink="">
      <xdr:nvSpPr>
        <xdr:cNvPr id="240" name="テキスト ボックス 239"/>
        <xdr:cNvSpPr txBox="1"/>
      </xdr:nvSpPr>
      <xdr:spPr>
        <a:xfrm>
          <a:off x="2641111" y="166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154673</xdr:rowOff>
    </xdr:from>
    <xdr:to>
      <xdr:col>2</xdr:col>
      <xdr:colOff>638175</xdr:colOff>
      <xdr:row>97</xdr:row>
      <xdr:rowOff>158880</xdr:rowOff>
    </xdr:to>
    <xdr:cxnSp macro="">
      <xdr:nvCxnSpPr>
        <xdr:cNvPr id="241" name="直線コネクタ 240"/>
        <xdr:cNvCxnSpPr/>
      </xdr:nvCxnSpPr>
      <xdr:spPr>
        <a:xfrm flipV="1">
          <a:off x="1130300" y="16442423"/>
          <a:ext cx="889000" cy="3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112035</xdr:rowOff>
    </xdr:from>
    <xdr:to>
      <xdr:col>3</xdr:col>
      <xdr:colOff>3175</xdr:colOff>
      <xdr:row>97</xdr:row>
      <xdr:rowOff>42185</xdr:rowOff>
    </xdr:to>
    <xdr:sp macro="" textlink="">
      <xdr:nvSpPr>
        <xdr:cNvPr id="242" name="フローチャート : 判断 241"/>
        <xdr:cNvSpPr/>
      </xdr:nvSpPr>
      <xdr:spPr>
        <a:xfrm>
          <a:off x="1968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33312</xdr:rowOff>
    </xdr:from>
    <xdr:ext cx="534377" cy="259045"/>
    <xdr:sp macro="" textlink="">
      <xdr:nvSpPr>
        <xdr:cNvPr id="243" name="テキスト ボックス 242"/>
        <xdr:cNvSpPr txBox="1"/>
      </xdr:nvSpPr>
      <xdr:spPr>
        <a:xfrm>
          <a:off x="1752111" y="166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168224</xdr:rowOff>
    </xdr:from>
    <xdr:to>
      <xdr:col>1</xdr:col>
      <xdr:colOff>485775</xdr:colOff>
      <xdr:row>97</xdr:row>
      <xdr:rowOff>98374</xdr:rowOff>
    </xdr:to>
    <xdr:sp macro="" textlink="">
      <xdr:nvSpPr>
        <xdr:cNvPr id="244" name="フローチャート : 判断 243"/>
        <xdr:cNvSpPr/>
      </xdr:nvSpPr>
      <xdr:spPr>
        <a:xfrm>
          <a:off x="1079500" y="166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114901</xdr:rowOff>
    </xdr:from>
    <xdr:ext cx="534377" cy="259045"/>
    <xdr:sp macro="" textlink="">
      <xdr:nvSpPr>
        <xdr:cNvPr id="245" name="テキスト ボックス 244"/>
        <xdr:cNvSpPr txBox="1"/>
      </xdr:nvSpPr>
      <xdr:spPr>
        <a:xfrm>
          <a:off x="863111" y="164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144884</xdr:rowOff>
    </xdr:from>
    <xdr:to>
      <xdr:col>6</xdr:col>
      <xdr:colOff>561975</xdr:colOff>
      <xdr:row>96</xdr:row>
      <xdr:rowOff>75034</xdr:rowOff>
    </xdr:to>
    <xdr:sp macro="" textlink="">
      <xdr:nvSpPr>
        <xdr:cNvPr id="251" name="円/楕円 250"/>
        <xdr:cNvSpPr/>
      </xdr:nvSpPr>
      <xdr:spPr>
        <a:xfrm>
          <a:off x="4584700" y="16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167761</xdr:rowOff>
    </xdr:from>
    <xdr:ext cx="534377" cy="259045"/>
    <xdr:sp macro="" textlink="">
      <xdr:nvSpPr>
        <xdr:cNvPr id="252" name="衛生費該当値テキスト"/>
        <xdr:cNvSpPr txBox="1"/>
      </xdr:nvSpPr>
      <xdr:spPr>
        <a:xfrm>
          <a:off x="4686300" y="1628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25555</xdr:rowOff>
    </xdr:from>
    <xdr:to>
      <xdr:col>5</xdr:col>
      <xdr:colOff>409575</xdr:colOff>
      <xdr:row>96</xdr:row>
      <xdr:rowOff>127155</xdr:rowOff>
    </xdr:to>
    <xdr:sp macro="" textlink="">
      <xdr:nvSpPr>
        <xdr:cNvPr id="253" name="円/楕円 252"/>
        <xdr:cNvSpPr/>
      </xdr:nvSpPr>
      <xdr:spPr>
        <a:xfrm>
          <a:off x="3746500" y="16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143682</xdr:rowOff>
    </xdr:from>
    <xdr:ext cx="534377" cy="259045"/>
    <xdr:sp macro="" textlink="">
      <xdr:nvSpPr>
        <xdr:cNvPr id="254" name="テキスト ボックス 253"/>
        <xdr:cNvSpPr txBox="1"/>
      </xdr:nvSpPr>
      <xdr:spPr>
        <a:xfrm>
          <a:off x="3530111" y="162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130231</xdr:rowOff>
    </xdr:from>
    <xdr:to>
      <xdr:col>4</xdr:col>
      <xdr:colOff>206375</xdr:colOff>
      <xdr:row>97</xdr:row>
      <xdr:rowOff>60381</xdr:rowOff>
    </xdr:to>
    <xdr:sp macro="" textlink="">
      <xdr:nvSpPr>
        <xdr:cNvPr id="255" name="円/楕円 254"/>
        <xdr:cNvSpPr/>
      </xdr:nvSpPr>
      <xdr:spPr>
        <a:xfrm>
          <a:off x="2857500" y="1658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76908</xdr:rowOff>
    </xdr:from>
    <xdr:ext cx="534377" cy="259045"/>
    <xdr:sp macro="" textlink="">
      <xdr:nvSpPr>
        <xdr:cNvPr id="256" name="テキスト ボックス 255"/>
        <xdr:cNvSpPr txBox="1"/>
      </xdr:nvSpPr>
      <xdr:spPr>
        <a:xfrm>
          <a:off x="2641111" y="163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103873</xdr:rowOff>
    </xdr:from>
    <xdr:to>
      <xdr:col>3</xdr:col>
      <xdr:colOff>3175</xdr:colOff>
      <xdr:row>96</xdr:row>
      <xdr:rowOff>34023</xdr:rowOff>
    </xdr:to>
    <xdr:sp macro="" textlink="">
      <xdr:nvSpPr>
        <xdr:cNvPr id="257" name="円/楕円 256"/>
        <xdr:cNvSpPr/>
      </xdr:nvSpPr>
      <xdr:spPr>
        <a:xfrm>
          <a:off x="1968500" y="163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50550</xdr:rowOff>
    </xdr:from>
    <xdr:ext cx="534377" cy="259045"/>
    <xdr:sp macro="" textlink="">
      <xdr:nvSpPr>
        <xdr:cNvPr id="258" name="テキスト ボックス 257"/>
        <xdr:cNvSpPr txBox="1"/>
      </xdr:nvSpPr>
      <xdr:spPr>
        <a:xfrm>
          <a:off x="1752111" y="161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108080</xdr:rowOff>
    </xdr:from>
    <xdr:to>
      <xdr:col>1</xdr:col>
      <xdr:colOff>485775</xdr:colOff>
      <xdr:row>98</xdr:row>
      <xdr:rowOff>38230</xdr:rowOff>
    </xdr:to>
    <xdr:sp macro="" textlink="">
      <xdr:nvSpPr>
        <xdr:cNvPr id="259" name="円/楕円 258"/>
        <xdr:cNvSpPr/>
      </xdr:nvSpPr>
      <xdr:spPr>
        <a:xfrm>
          <a:off x="1079500" y="167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29357</xdr:rowOff>
    </xdr:from>
    <xdr:ext cx="534377" cy="259045"/>
    <xdr:sp macro="" textlink="">
      <xdr:nvSpPr>
        <xdr:cNvPr id="260" name="テキスト ボックス 259"/>
        <xdr:cNvSpPr txBox="1"/>
      </xdr:nvSpPr>
      <xdr:spPr>
        <a:xfrm>
          <a:off x="863111" y="168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36602</xdr:rowOff>
    </xdr:from>
    <xdr:to>
      <xdr:col>15</xdr:col>
      <xdr:colOff>180975</xdr:colOff>
      <xdr:row>38</xdr:row>
      <xdr:rowOff>56490</xdr:rowOff>
    </xdr:to>
    <xdr:cxnSp macro="">
      <xdr:nvCxnSpPr>
        <xdr:cNvPr id="287" name="直線コネクタ 286"/>
        <xdr:cNvCxnSpPr/>
      </xdr:nvCxnSpPr>
      <xdr:spPr>
        <a:xfrm>
          <a:off x="9639300" y="6551702"/>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167589</xdr:rowOff>
    </xdr:from>
    <xdr:to>
      <xdr:col>14</xdr:col>
      <xdr:colOff>28575</xdr:colOff>
      <xdr:row>38</xdr:row>
      <xdr:rowOff>36602</xdr:rowOff>
    </xdr:to>
    <xdr:cxnSp macro="">
      <xdr:nvCxnSpPr>
        <xdr:cNvPr id="290" name="直線コネクタ 289"/>
        <xdr:cNvCxnSpPr/>
      </xdr:nvCxnSpPr>
      <xdr:spPr>
        <a:xfrm>
          <a:off x="8750300" y="6511239"/>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1" name="フローチャート : 判断 290"/>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71010</xdr:rowOff>
    </xdr:from>
    <xdr:ext cx="469744" cy="259045"/>
    <xdr:sp macro="" textlink="">
      <xdr:nvSpPr>
        <xdr:cNvPr id="292" name="テキスト ボックス 291"/>
        <xdr:cNvSpPr txBox="1"/>
      </xdr:nvSpPr>
      <xdr:spPr>
        <a:xfrm>
          <a:off x="9404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118897</xdr:rowOff>
    </xdr:from>
    <xdr:to>
      <xdr:col>12</xdr:col>
      <xdr:colOff>511175</xdr:colOff>
      <xdr:row>37</xdr:row>
      <xdr:rowOff>167589</xdr:rowOff>
    </xdr:to>
    <xdr:cxnSp macro="">
      <xdr:nvCxnSpPr>
        <xdr:cNvPr id="293" name="直線コネクタ 292"/>
        <xdr:cNvCxnSpPr/>
      </xdr:nvCxnSpPr>
      <xdr:spPr>
        <a:xfrm>
          <a:off x="7861300" y="6462547"/>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34722</xdr:rowOff>
    </xdr:from>
    <xdr:to>
      <xdr:col>12</xdr:col>
      <xdr:colOff>561975</xdr:colOff>
      <xdr:row>36</xdr:row>
      <xdr:rowOff>136322</xdr:rowOff>
    </xdr:to>
    <xdr:sp macro="" textlink="">
      <xdr:nvSpPr>
        <xdr:cNvPr id="294" name="フローチャート : 判断 293"/>
        <xdr:cNvSpPr/>
      </xdr:nvSpPr>
      <xdr:spPr>
        <a:xfrm>
          <a:off x="8699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152849</xdr:rowOff>
    </xdr:from>
    <xdr:ext cx="469744" cy="259045"/>
    <xdr:sp macro="" textlink="">
      <xdr:nvSpPr>
        <xdr:cNvPr id="295" name="テキスト ボックス 294"/>
        <xdr:cNvSpPr txBox="1"/>
      </xdr:nvSpPr>
      <xdr:spPr>
        <a:xfrm>
          <a:off x="8515427"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3912</xdr:rowOff>
    </xdr:from>
    <xdr:to>
      <xdr:col>11</xdr:col>
      <xdr:colOff>307975</xdr:colOff>
      <xdr:row>37</xdr:row>
      <xdr:rowOff>118897</xdr:rowOff>
    </xdr:to>
    <xdr:cxnSp macro="">
      <xdr:nvCxnSpPr>
        <xdr:cNvPr id="296" name="直線コネクタ 295"/>
        <xdr:cNvCxnSpPr/>
      </xdr:nvCxnSpPr>
      <xdr:spPr>
        <a:xfrm>
          <a:off x="6972300" y="6347562"/>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75641</xdr:rowOff>
    </xdr:from>
    <xdr:to>
      <xdr:col>11</xdr:col>
      <xdr:colOff>358775</xdr:colOff>
      <xdr:row>36</xdr:row>
      <xdr:rowOff>5791</xdr:rowOff>
    </xdr:to>
    <xdr:sp macro="" textlink="">
      <xdr:nvSpPr>
        <xdr:cNvPr id="297" name="フローチャート : 判断 296"/>
        <xdr:cNvSpPr/>
      </xdr:nvSpPr>
      <xdr:spPr>
        <a:xfrm>
          <a:off x="7810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22318</xdr:rowOff>
    </xdr:from>
    <xdr:ext cx="469744" cy="259045"/>
    <xdr:sp macro="" textlink="">
      <xdr:nvSpPr>
        <xdr:cNvPr id="298" name="テキスト ボックス 297"/>
        <xdr:cNvSpPr txBox="1"/>
      </xdr:nvSpPr>
      <xdr:spPr>
        <a:xfrm>
          <a:off x="7626427"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59639</xdr:rowOff>
    </xdr:from>
    <xdr:to>
      <xdr:col>10</xdr:col>
      <xdr:colOff>155575</xdr:colOff>
      <xdr:row>34</xdr:row>
      <xdr:rowOff>161239</xdr:rowOff>
    </xdr:to>
    <xdr:sp macro="" textlink="">
      <xdr:nvSpPr>
        <xdr:cNvPr id="299" name="フローチャート : 判断 298"/>
        <xdr:cNvSpPr/>
      </xdr:nvSpPr>
      <xdr:spPr>
        <a:xfrm>
          <a:off x="6921500" y="588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6316</xdr:rowOff>
    </xdr:from>
    <xdr:ext cx="469744" cy="259045"/>
    <xdr:sp macro="" textlink="">
      <xdr:nvSpPr>
        <xdr:cNvPr id="300" name="テキスト ボックス 299"/>
        <xdr:cNvSpPr txBox="1"/>
      </xdr:nvSpPr>
      <xdr:spPr>
        <a:xfrm>
          <a:off x="6737427"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5690</xdr:rowOff>
    </xdr:from>
    <xdr:to>
      <xdr:col>15</xdr:col>
      <xdr:colOff>231775</xdr:colOff>
      <xdr:row>38</xdr:row>
      <xdr:rowOff>107290</xdr:rowOff>
    </xdr:to>
    <xdr:sp macro="" textlink="">
      <xdr:nvSpPr>
        <xdr:cNvPr id="306" name="円/楕円 305"/>
        <xdr:cNvSpPr/>
      </xdr:nvSpPr>
      <xdr:spPr>
        <a:xfrm>
          <a:off x="104267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92067</xdr:rowOff>
    </xdr:from>
    <xdr:ext cx="378565" cy="259045"/>
    <xdr:sp macro="" textlink="">
      <xdr:nvSpPr>
        <xdr:cNvPr id="307" name="労働費該当値テキスト"/>
        <xdr:cNvSpPr txBox="1"/>
      </xdr:nvSpPr>
      <xdr:spPr>
        <a:xfrm>
          <a:off x="10528300" y="64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157251</xdr:rowOff>
    </xdr:from>
    <xdr:to>
      <xdr:col>14</xdr:col>
      <xdr:colOff>79375</xdr:colOff>
      <xdr:row>38</xdr:row>
      <xdr:rowOff>87401</xdr:rowOff>
    </xdr:to>
    <xdr:sp macro="" textlink="">
      <xdr:nvSpPr>
        <xdr:cNvPr id="308" name="円/楕円 307"/>
        <xdr:cNvSpPr/>
      </xdr:nvSpPr>
      <xdr:spPr>
        <a:xfrm>
          <a:off x="9588500" y="6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78529</xdr:rowOff>
    </xdr:from>
    <xdr:ext cx="378565" cy="259045"/>
    <xdr:sp macro="" textlink="">
      <xdr:nvSpPr>
        <xdr:cNvPr id="309" name="テキスト ボックス 308"/>
        <xdr:cNvSpPr txBox="1"/>
      </xdr:nvSpPr>
      <xdr:spPr>
        <a:xfrm>
          <a:off x="9450017" y="659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116789</xdr:rowOff>
    </xdr:from>
    <xdr:to>
      <xdr:col>12</xdr:col>
      <xdr:colOff>561975</xdr:colOff>
      <xdr:row>38</xdr:row>
      <xdr:rowOff>46940</xdr:rowOff>
    </xdr:to>
    <xdr:sp macro="" textlink="">
      <xdr:nvSpPr>
        <xdr:cNvPr id="310" name="円/楕円 309"/>
        <xdr:cNvSpPr/>
      </xdr:nvSpPr>
      <xdr:spPr>
        <a:xfrm>
          <a:off x="8699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38066</xdr:rowOff>
    </xdr:from>
    <xdr:ext cx="378565" cy="259045"/>
    <xdr:sp macro="" textlink="">
      <xdr:nvSpPr>
        <xdr:cNvPr id="311" name="テキスト ボックス 310"/>
        <xdr:cNvSpPr txBox="1"/>
      </xdr:nvSpPr>
      <xdr:spPr>
        <a:xfrm>
          <a:off x="8561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68097</xdr:rowOff>
    </xdr:from>
    <xdr:to>
      <xdr:col>11</xdr:col>
      <xdr:colOff>358775</xdr:colOff>
      <xdr:row>37</xdr:row>
      <xdr:rowOff>169697</xdr:rowOff>
    </xdr:to>
    <xdr:sp macro="" textlink="">
      <xdr:nvSpPr>
        <xdr:cNvPr id="312" name="円/楕円 311"/>
        <xdr:cNvSpPr/>
      </xdr:nvSpPr>
      <xdr:spPr>
        <a:xfrm>
          <a:off x="7810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160824</xdr:rowOff>
    </xdr:from>
    <xdr:ext cx="378565" cy="259045"/>
    <xdr:sp macro="" textlink="">
      <xdr:nvSpPr>
        <xdr:cNvPr id="313" name="テキスト ボックス 312"/>
        <xdr:cNvSpPr txBox="1"/>
      </xdr:nvSpPr>
      <xdr:spPr>
        <a:xfrm>
          <a:off x="7672017" y="650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124562</xdr:rowOff>
    </xdr:from>
    <xdr:to>
      <xdr:col>10</xdr:col>
      <xdr:colOff>155575</xdr:colOff>
      <xdr:row>37</xdr:row>
      <xdr:rowOff>54712</xdr:rowOff>
    </xdr:to>
    <xdr:sp macro="" textlink="">
      <xdr:nvSpPr>
        <xdr:cNvPr id="314" name="円/楕円 313"/>
        <xdr:cNvSpPr/>
      </xdr:nvSpPr>
      <xdr:spPr>
        <a:xfrm>
          <a:off x="6921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45839</xdr:rowOff>
    </xdr:from>
    <xdr:ext cx="469744" cy="259045"/>
    <xdr:sp macro="" textlink="">
      <xdr:nvSpPr>
        <xdr:cNvPr id="315" name="テキスト ボックス 314"/>
        <xdr:cNvSpPr txBox="1"/>
      </xdr:nvSpPr>
      <xdr:spPr>
        <a:xfrm>
          <a:off x="6737427" y="63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64370</xdr:rowOff>
    </xdr:from>
    <xdr:to>
      <xdr:col>15</xdr:col>
      <xdr:colOff>180975</xdr:colOff>
      <xdr:row>58</xdr:row>
      <xdr:rowOff>71447</xdr:rowOff>
    </xdr:to>
    <xdr:cxnSp macro="">
      <xdr:nvCxnSpPr>
        <xdr:cNvPr id="346" name="直線コネクタ 345"/>
        <xdr:cNvCxnSpPr/>
      </xdr:nvCxnSpPr>
      <xdr:spPr>
        <a:xfrm flipV="1">
          <a:off x="9639300" y="10008470"/>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71447</xdr:rowOff>
    </xdr:from>
    <xdr:to>
      <xdr:col>14</xdr:col>
      <xdr:colOff>28575</xdr:colOff>
      <xdr:row>58</xdr:row>
      <xdr:rowOff>104104</xdr:rowOff>
    </xdr:to>
    <xdr:cxnSp macro="">
      <xdr:nvCxnSpPr>
        <xdr:cNvPr id="349" name="直線コネクタ 348"/>
        <xdr:cNvCxnSpPr/>
      </xdr:nvCxnSpPr>
      <xdr:spPr>
        <a:xfrm flipV="1">
          <a:off x="8750300" y="10015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82042</xdr:rowOff>
    </xdr:from>
    <xdr:to>
      <xdr:col>14</xdr:col>
      <xdr:colOff>79375</xdr:colOff>
      <xdr:row>58</xdr:row>
      <xdr:rowOff>12192</xdr:rowOff>
    </xdr:to>
    <xdr:sp macro="" textlink="">
      <xdr:nvSpPr>
        <xdr:cNvPr id="350" name="フローチャート : 判断 349"/>
        <xdr:cNvSpPr/>
      </xdr:nvSpPr>
      <xdr:spPr>
        <a:xfrm>
          <a:off x="9588500" y="985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28719</xdr:rowOff>
    </xdr:from>
    <xdr:ext cx="469744" cy="259045"/>
    <xdr:sp macro="" textlink="">
      <xdr:nvSpPr>
        <xdr:cNvPr id="351" name="テキスト ボックス 350"/>
        <xdr:cNvSpPr txBox="1"/>
      </xdr:nvSpPr>
      <xdr:spPr>
        <a:xfrm>
          <a:off x="9404427" y="96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104104</xdr:rowOff>
    </xdr:from>
    <xdr:to>
      <xdr:col>12</xdr:col>
      <xdr:colOff>511175</xdr:colOff>
      <xdr:row>58</xdr:row>
      <xdr:rowOff>116187</xdr:rowOff>
    </xdr:to>
    <xdr:cxnSp macro="">
      <xdr:nvCxnSpPr>
        <xdr:cNvPr id="352" name="直線コネクタ 351"/>
        <xdr:cNvCxnSpPr/>
      </xdr:nvCxnSpPr>
      <xdr:spPr>
        <a:xfrm flipV="1">
          <a:off x="7861300" y="1004820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102616</xdr:rowOff>
    </xdr:from>
    <xdr:to>
      <xdr:col>12</xdr:col>
      <xdr:colOff>561975</xdr:colOff>
      <xdr:row>58</xdr:row>
      <xdr:rowOff>32766</xdr:rowOff>
    </xdr:to>
    <xdr:sp macro="" textlink="">
      <xdr:nvSpPr>
        <xdr:cNvPr id="353" name="フローチャート : 判断 352"/>
        <xdr:cNvSpPr/>
      </xdr:nvSpPr>
      <xdr:spPr>
        <a:xfrm>
          <a:off x="8699500" y="98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49293</xdr:rowOff>
    </xdr:from>
    <xdr:ext cx="469744" cy="259045"/>
    <xdr:sp macro="" textlink="">
      <xdr:nvSpPr>
        <xdr:cNvPr id="354" name="テキスト ボックス 353"/>
        <xdr:cNvSpPr txBox="1"/>
      </xdr:nvSpPr>
      <xdr:spPr>
        <a:xfrm>
          <a:off x="8515427" y="96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116187</xdr:rowOff>
    </xdr:from>
    <xdr:to>
      <xdr:col>11</xdr:col>
      <xdr:colOff>307975</xdr:colOff>
      <xdr:row>58</xdr:row>
      <xdr:rowOff>123916</xdr:rowOff>
    </xdr:to>
    <xdr:cxnSp macro="">
      <xdr:nvCxnSpPr>
        <xdr:cNvPr id="355" name="直線コネクタ 354"/>
        <xdr:cNvCxnSpPr/>
      </xdr:nvCxnSpPr>
      <xdr:spPr>
        <a:xfrm flipV="1">
          <a:off x="6972300" y="10060287"/>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83239</xdr:rowOff>
    </xdr:from>
    <xdr:to>
      <xdr:col>11</xdr:col>
      <xdr:colOff>358775</xdr:colOff>
      <xdr:row>58</xdr:row>
      <xdr:rowOff>13389</xdr:rowOff>
    </xdr:to>
    <xdr:sp macro="" textlink="">
      <xdr:nvSpPr>
        <xdr:cNvPr id="356" name="フローチャート : 判断 355"/>
        <xdr:cNvSpPr/>
      </xdr:nvSpPr>
      <xdr:spPr>
        <a:xfrm>
          <a:off x="7810500" y="985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29916</xdr:rowOff>
    </xdr:from>
    <xdr:ext cx="469744" cy="259045"/>
    <xdr:sp macro="" textlink="">
      <xdr:nvSpPr>
        <xdr:cNvPr id="357" name="テキスト ボックス 356"/>
        <xdr:cNvSpPr txBox="1"/>
      </xdr:nvSpPr>
      <xdr:spPr>
        <a:xfrm>
          <a:off x="7626427" y="96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127653</xdr:rowOff>
    </xdr:from>
    <xdr:to>
      <xdr:col>10</xdr:col>
      <xdr:colOff>155575</xdr:colOff>
      <xdr:row>58</xdr:row>
      <xdr:rowOff>57803</xdr:rowOff>
    </xdr:to>
    <xdr:sp macro="" textlink="">
      <xdr:nvSpPr>
        <xdr:cNvPr id="358" name="フローチャート : 判断 357"/>
        <xdr:cNvSpPr/>
      </xdr:nvSpPr>
      <xdr:spPr>
        <a:xfrm>
          <a:off x="6921500" y="99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74330</xdr:rowOff>
    </xdr:from>
    <xdr:ext cx="469744" cy="259045"/>
    <xdr:sp macro="" textlink="">
      <xdr:nvSpPr>
        <xdr:cNvPr id="359" name="テキスト ボックス 358"/>
        <xdr:cNvSpPr txBox="1"/>
      </xdr:nvSpPr>
      <xdr:spPr>
        <a:xfrm>
          <a:off x="6737427" y="967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13570</xdr:rowOff>
    </xdr:from>
    <xdr:to>
      <xdr:col>15</xdr:col>
      <xdr:colOff>231775</xdr:colOff>
      <xdr:row>58</xdr:row>
      <xdr:rowOff>115170</xdr:rowOff>
    </xdr:to>
    <xdr:sp macro="" textlink="">
      <xdr:nvSpPr>
        <xdr:cNvPr id="365" name="円/楕円 364"/>
        <xdr:cNvSpPr/>
      </xdr:nvSpPr>
      <xdr:spPr>
        <a:xfrm>
          <a:off x="10426700" y="99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163447</xdr:rowOff>
    </xdr:from>
    <xdr:ext cx="469744" cy="259045"/>
    <xdr:sp macro="" textlink="">
      <xdr:nvSpPr>
        <xdr:cNvPr id="366" name="農林水産業費該当値テキスト"/>
        <xdr:cNvSpPr txBox="1"/>
      </xdr:nvSpPr>
      <xdr:spPr>
        <a:xfrm>
          <a:off x="10528300" y="99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20647</xdr:rowOff>
    </xdr:from>
    <xdr:to>
      <xdr:col>14</xdr:col>
      <xdr:colOff>79375</xdr:colOff>
      <xdr:row>58</xdr:row>
      <xdr:rowOff>122247</xdr:rowOff>
    </xdr:to>
    <xdr:sp macro="" textlink="">
      <xdr:nvSpPr>
        <xdr:cNvPr id="367" name="円/楕円 366"/>
        <xdr:cNvSpPr/>
      </xdr:nvSpPr>
      <xdr:spPr>
        <a:xfrm>
          <a:off x="9588500" y="99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113374</xdr:rowOff>
    </xdr:from>
    <xdr:ext cx="469744" cy="259045"/>
    <xdr:sp macro="" textlink="">
      <xdr:nvSpPr>
        <xdr:cNvPr id="368" name="テキスト ボックス 367"/>
        <xdr:cNvSpPr txBox="1"/>
      </xdr:nvSpPr>
      <xdr:spPr>
        <a:xfrm>
          <a:off x="9404427" y="10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53304</xdr:rowOff>
    </xdr:from>
    <xdr:to>
      <xdr:col>12</xdr:col>
      <xdr:colOff>561975</xdr:colOff>
      <xdr:row>58</xdr:row>
      <xdr:rowOff>154904</xdr:rowOff>
    </xdr:to>
    <xdr:sp macro="" textlink="">
      <xdr:nvSpPr>
        <xdr:cNvPr id="369" name="円/楕円 368"/>
        <xdr:cNvSpPr/>
      </xdr:nvSpPr>
      <xdr:spPr>
        <a:xfrm>
          <a:off x="8699500" y="99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146031</xdr:rowOff>
    </xdr:from>
    <xdr:ext cx="469744" cy="259045"/>
    <xdr:sp macro="" textlink="">
      <xdr:nvSpPr>
        <xdr:cNvPr id="370" name="テキスト ボックス 369"/>
        <xdr:cNvSpPr txBox="1"/>
      </xdr:nvSpPr>
      <xdr:spPr>
        <a:xfrm>
          <a:off x="8515427" y="1009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65387</xdr:rowOff>
    </xdr:from>
    <xdr:to>
      <xdr:col>11</xdr:col>
      <xdr:colOff>358775</xdr:colOff>
      <xdr:row>58</xdr:row>
      <xdr:rowOff>166987</xdr:rowOff>
    </xdr:to>
    <xdr:sp macro="" textlink="">
      <xdr:nvSpPr>
        <xdr:cNvPr id="371" name="円/楕円 370"/>
        <xdr:cNvSpPr/>
      </xdr:nvSpPr>
      <xdr:spPr>
        <a:xfrm>
          <a:off x="7810500" y="10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158114</xdr:rowOff>
    </xdr:from>
    <xdr:ext cx="469744" cy="259045"/>
    <xdr:sp macro="" textlink="">
      <xdr:nvSpPr>
        <xdr:cNvPr id="372" name="テキスト ボックス 371"/>
        <xdr:cNvSpPr txBox="1"/>
      </xdr:nvSpPr>
      <xdr:spPr>
        <a:xfrm>
          <a:off x="7626427" y="101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73116</xdr:rowOff>
    </xdr:from>
    <xdr:to>
      <xdr:col>10</xdr:col>
      <xdr:colOff>155575</xdr:colOff>
      <xdr:row>59</xdr:row>
      <xdr:rowOff>3266</xdr:rowOff>
    </xdr:to>
    <xdr:sp macro="" textlink="">
      <xdr:nvSpPr>
        <xdr:cNvPr id="373" name="円/楕円 372"/>
        <xdr:cNvSpPr/>
      </xdr:nvSpPr>
      <xdr:spPr>
        <a:xfrm>
          <a:off x="6921500" y="100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165843</xdr:rowOff>
    </xdr:from>
    <xdr:ext cx="469744" cy="259045"/>
    <xdr:sp macro="" textlink="">
      <xdr:nvSpPr>
        <xdr:cNvPr id="374" name="テキスト ボックス 373"/>
        <xdr:cNvSpPr txBox="1"/>
      </xdr:nvSpPr>
      <xdr:spPr>
        <a:xfrm>
          <a:off x="6737427" y="1010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40030</xdr:rowOff>
    </xdr:from>
    <xdr:to>
      <xdr:col>15</xdr:col>
      <xdr:colOff>180975</xdr:colOff>
      <xdr:row>74</xdr:row>
      <xdr:rowOff>109982</xdr:rowOff>
    </xdr:to>
    <xdr:cxnSp macro="">
      <xdr:nvCxnSpPr>
        <xdr:cNvPr id="399" name="直線コネクタ 398"/>
        <xdr:cNvCxnSpPr/>
      </xdr:nvCxnSpPr>
      <xdr:spPr>
        <a:xfrm flipV="1">
          <a:off x="9639300" y="12555880"/>
          <a:ext cx="838200" cy="2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109982</xdr:rowOff>
    </xdr:from>
    <xdr:to>
      <xdr:col>14</xdr:col>
      <xdr:colOff>28575</xdr:colOff>
      <xdr:row>75</xdr:row>
      <xdr:rowOff>154102</xdr:rowOff>
    </xdr:to>
    <xdr:cxnSp macro="">
      <xdr:nvCxnSpPr>
        <xdr:cNvPr id="402" name="直線コネクタ 401"/>
        <xdr:cNvCxnSpPr/>
      </xdr:nvCxnSpPr>
      <xdr:spPr>
        <a:xfrm flipV="1">
          <a:off x="8750300" y="12797282"/>
          <a:ext cx="889000" cy="2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156338</xdr:rowOff>
    </xdr:from>
    <xdr:to>
      <xdr:col>14</xdr:col>
      <xdr:colOff>79375</xdr:colOff>
      <xdr:row>76</xdr:row>
      <xdr:rowOff>86488</xdr:rowOff>
    </xdr:to>
    <xdr:sp macro="" textlink="">
      <xdr:nvSpPr>
        <xdr:cNvPr id="403" name="フローチャート : 判断 402"/>
        <xdr:cNvSpPr/>
      </xdr:nvSpPr>
      <xdr:spPr>
        <a:xfrm>
          <a:off x="95885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77615</xdr:rowOff>
    </xdr:from>
    <xdr:ext cx="469744" cy="259045"/>
    <xdr:sp macro="" textlink="">
      <xdr:nvSpPr>
        <xdr:cNvPr id="404" name="テキスト ボックス 403"/>
        <xdr:cNvSpPr txBox="1"/>
      </xdr:nvSpPr>
      <xdr:spPr>
        <a:xfrm>
          <a:off x="9404427" y="131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154102</xdr:rowOff>
    </xdr:from>
    <xdr:to>
      <xdr:col>12</xdr:col>
      <xdr:colOff>511175</xdr:colOff>
      <xdr:row>76</xdr:row>
      <xdr:rowOff>15799</xdr:rowOff>
    </xdr:to>
    <xdr:cxnSp macro="">
      <xdr:nvCxnSpPr>
        <xdr:cNvPr id="405" name="直線コネクタ 404"/>
        <xdr:cNvCxnSpPr/>
      </xdr:nvCxnSpPr>
      <xdr:spPr>
        <a:xfrm flipV="1">
          <a:off x="7861300" y="13012852"/>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150507</xdr:rowOff>
    </xdr:from>
    <xdr:to>
      <xdr:col>12</xdr:col>
      <xdr:colOff>561975</xdr:colOff>
      <xdr:row>76</xdr:row>
      <xdr:rowOff>80657</xdr:rowOff>
    </xdr:to>
    <xdr:sp macro="" textlink="">
      <xdr:nvSpPr>
        <xdr:cNvPr id="406" name="フローチャート : 判断 405"/>
        <xdr:cNvSpPr/>
      </xdr:nvSpPr>
      <xdr:spPr>
        <a:xfrm>
          <a:off x="8699500" y="130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71784</xdr:rowOff>
    </xdr:from>
    <xdr:ext cx="469744" cy="259045"/>
    <xdr:sp macro="" textlink="">
      <xdr:nvSpPr>
        <xdr:cNvPr id="407" name="テキスト ボックス 406"/>
        <xdr:cNvSpPr txBox="1"/>
      </xdr:nvSpPr>
      <xdr:spPr>
        <a:xfrm>
          <a:off x="8515427" y="1310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15799</xdr:rowOff>
    </xdr:from>
    <xdr:to>
      <xdr:col>11</xdr:col>
      <xdr:colOff>307975</xdr:colOff>
      <xdr:row>76</xdr:row>
      <xdr:rowOff>20143</xdr:rowOff>
    </xdr:to>
    <xdr:cxnSp macro="">
      <xdr:nvCxnSpPr>
        <xdr:cNvPr id="408" name="直線コネクタ 407"/>
        <xdr:cNvCxnSpPr/>
      </xdr:nvCxnSpPr>
      <xdr:spPr>
        <a:xfrm flipV="1">
          <a:off x="6972300" y="1304599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166052</xdr:rowOff>
    </xdr:from>
    <xdr:to>
      <xdr:col>11</xdr:col>
      <xdr:colOff>358775</xdr:colOff>
      <xdr:row>76</xdr:row>
      <xdr:rowOff>96202</xdr:rowOff>
    </xdr:to>
    <xdr:sp macro="" textlink="">
      <xdr:nvSpPr>
        <xdr:cNvPr id="409" name="フローチャート : 判断 408"/>
        <xdr:cNvSpPr/>
      </xdr:nvSpPr>
      <xdr:spPr>
        <a:xfrm>
          <a:off x="7810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87329</xdr:rowOff>
    </xdr:from>
    <xdr:ext cx="469744" cy="259045"/>
    <xdr:sp macro="" textlink="">
      <xdr:nvSpPr>
        <xdr:cNvPr id="410" name="テキスト ボックス 409"/>
        <xdr:cNvSpPr txBox="1"/>
      </xdr:nvSpPr>
      <xdr:spPr>
        <a:xfrm>
          <a:off x="7626427" y="1311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150451</xdr:rowOff>
    </xdr:from>
    <xdr:to>
      <xdr:col>10</xdr:col>
      <xdr:colOff>155575</xdr:colOff>
      <xdr:row>76</xdr:row>
      <xdr:rowOff>80601</xdr:rowOff>
    </xdr:to>
    <xdr:sp macro="" textlink="">
      <xdr:nvSpPr>
        <xdr:cNvPr id="411" name="フローチャート : 判断 410"/>
        <xdr:cNvSpPr/>
      </xdr:nvSpPr>
      <xdr:spPr>
        <a:xfrm>
          <a:off x="6921500" y="1300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71728</xdr:rowOff>
    </xdr:from>
    <xdr:ext cx="469744" cy="259045"/>
    <xdr:sp macro="" textlink="">
      <xdr:nvSpPr>
        <xdr:cNvPr id="412" name="テキスト ボックス 411"/>
        <xdr:cNvSpPr txBox="1"/>
      </xdr:nvSpPr>
      <xdr:spPr>
        <a:xfrm>
          <a:off x="6737427" y="1310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160680</xdr:rowOff>
    </xdr:from>
    <xdr:to>
      <xdr:col>15</xdr:col>
      <xdr:colOff>231775</xdr:colOff>
      <xdr:row>73</xdr:row>
      <xdr:rowOff>90830</xdr:rowOff>
    </xdr:to>
    <xdr:sp macro="" textlink="">
      <xdr:nvSpPr>
        <xdr:cNvPr id="418" name="円/楕円 417"/>
        <xdr:cNvSpPr/>
      </xdr:nvSpPr>
      <xdr:spPr>
        <a:xfrm>
          <a:off x="10426700" y="125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12107</xdr:rowOff>
    </xdr:from>
    <xdr:ext cx="534377" cy="259045"/>
    <xdr:sp macro="" textlink="">
      <xdr:nvSpPr>
        <xdr:cNvPr id="419" name="商工費該当値テキスト"/>
        <xdr:cNvSpPr txBox="1"/>
      </xdr:nvSpPr>
      <xdr:spPr>
        <a:xfrm>
          <a:off x="10528300" y="123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59182</xdr:rowOff>
    </xdr:from>
    <xdr:to>
      <xdr:col>14</xdr:col>
      <xdr:colOff>79375</xdr:colOff>
      <xdr:row>74</xdr:row>
      <xdr:rowOff>160782</xdr:rowOff>
    </xdr:to>
    <xdr:sp macro="" textlink="">
      <xdr:nvSpPr>
        <xdr:cNvPr id="420" name="円/楕円 419"/>
        <xdr:cNvSpPr/>
      </xdr:nvSpPr>
      <xdr:spPr>
        <a:xfrm>
          <a:off x="9588500" y="12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5859</xdr:rowOff>
    </xdr:from>
    <xdr:ext cx="534377" cy="259045"/>
    <xdr:sp macro="" textlink="">
      <xdr:nvSpPr>
        <xdr:cNvPr id="421" name="テキスト ボックス 420"/>
        <xdr:cNvSpPr txBox="1"/>
      </xdr:nvSpPr>
      <xdr:spPr>
        <a:xfrm>
          <a:off x="9372111" y="125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103301</xdr:rowOff>
    </xdr:from>
    <xdr:to>
      <xdr:col>12</xdr:col>
      <xdr:colOff>561975</xdr:colOff>
      <xdr:row>76</xdr:row>
      <xdr:rowOff>33452</xdr:rowOff>
    </xdr:to>
    <xdr:sp macro="" textlink="">
      <xdr:nvSpPr>
        <xdr:cNvPr id="422" name="円/楕円 421"/>
        <xdr:cNvSpPr/>
      </xdr:nvSpPr>
      <xdr:spPr>
        <a:xfrm>
          <a:off x="8699500" y="12962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49978</xdr:rowOff>
    </xdr:from>
    <xdr:ext cx="469744" cy="259045"/>
    <xdr:sp macro="" textlink="">
      <xdr:nvSpPr>
        <xdr:cNvPr id="423" name="テキスト ボックス 422"/>
        <xdr:cNvSpPr txBox="1"/>
      </xdr:nvSpPr>
      <xdr:spPr>
        <a:xfrm>
          <a:off x="8515427" y="127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136449</xdr:rowOff>
    </xdr:from>
    <xdr:to>
      <xdr:col>11</xdr:col>
      <xdr:colOff>358775</xdr:colOff>
      <xdr:row>76</xdr:row>
      <xdr:rowOff>66599</xdr:rowOff>
    </xdr:to>
    <xdr:sp macro="" textlink="">
      <xdr:nvSpPr>
        <xdr:cNvPr id="424" name="円/楕円 423"/>
        <xdr:cNvSpPr/>
      </xdr:nvSpPr>
      <xdr:spPr>
        <a:xfrm>
          <a:off x="7810500" y="129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83126</xdr:rowOff>
    </xdr:from>
    <xdr:ext cx="469744" cy="259045"/>
    <xdr:sp macro="" textlink="">
      <xdr:nvSpPr>
        <xdr:cNvPr id="425" name="テキスト ボックス 424"/>
        <xdr:cNvSpPr txBox="1"/>
      </xdr:nvSpPr>
      <xdr:spPr>
        <a:xfrm>
          <a:off x="7626427" y="127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140792</xdr:rowOff>
    </xdr:from>
    <xdr:to>
      <xdr:col>10</xdr:col>
      <xdr:colOff>155575</xdr:colOff>
      <xdr:row>76</xdr:row>
      <xdr:rowOff>70941</xdr:rowOff>
    </xdr:to>
    <xdr:sp macro="" textlink="">
      <xdr:nvSpPr>
        <xdr:cNvPr id="426" name="円/楕円 425"/>
        <xdr:cNvSpPr/>
      </xdr:nvSpPr>
      <xdr:spPr>
        <a:xfrm>
          <a:off x="6921500" y="12999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87469</xdr:rowOff>
    </xdr:from>
    <xdr:ext cx="469744" cy="259045"/>
    <xdr:sp macro="" textlink="">
      <xdr:nvSpPr>
        <xdr:cNvPr id="427" name="テキスト ボックス 426"/>
        <xdr:cNvSpPr txBox="1"/>
      </xdr:nvSpPr>
      <xdr:spPr>
        <a:xfrm>
          <a:off x="6737427" y="127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80525</xdr:rowOff>
    </xdr:from>
    <xdr:to>
      <xdr:col>15</xdr:col>
      <xdr:colOff>180975</xdr:colOff>
      <xdr:row>97</xdr:row>
      <xdr:rowOff>158021</xdr:rowOff>
    </xdr:to>
    <xdr:cxnSp macro="">
      <xdr:nvCxnSpPr>
        <xdr:cNvPr id="459" name="直線コネクタ 458"/>
        <xdr:cNvCxnSpPr/>
      </xdr:nvCxnSpPr>
      <xdr:spPr>
        <a:xfrm flipV="1">
          <a:off x="9639300" y="16711175"/>
          <a:ext cx="8382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158021</xdr:rowOff>
    </xdr:from>
    <xdr:to>
      <xdr:col>14</xdr:col>
      <xdr:colOff>28575</xdr:colOff>
      <xdr:row>98</xdr:row>
      <xdr:rowOff>8778</xdr:rowOff>
    </xdr:to>
    <xdr:cxnSp macro="">
      <xdr:nvCxnSpPr>
        <xdr:cNvPr id="462" name="直線コネクタ 461"/>
        <xdr:cNvCxnSpPr/>
      </xdr:nvCxnSpPr>
      <xdr:spPr>
        <a:xfrm flipV="1">
          <a:off x="8750300" y="1678867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29758</xdr:rowOff>
    </xdr:from>
    <xdr:to>
      <xdr:col>14</xdr:col>
      <xdr:colOff>79375</xdr:colOff>
      <xdr:row>96</xdr:row>
      <xdr:rowOff>131358</xdr:rowOff>
    </xdr:to>
    <xdr:sp macro="" textlink="">
      <xdr:nvSpPr>
        <xdr:cNvPr id="463" name="フローチャート : 判断 462"/>
        <xdr:cNvSpPr/>
      </xdr:nvSpPr>
      <xdr:spPr>
        <a:xfrm>
          <a:off x="9588500" y="1648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147885</xdr:rowOff>
    </xdr:from>
    <xdr:ext cx="534377" cy="259045"/>
    <xdr:sp macro="" textlink="">
      <xdr:nvSpPr>
        <xdr:cNvPr id="464" name="テキスト ボックス 463"/>
        <xdr:cNvSpPr txBox="1"/>
      </xdr:nvSpPr>
      <xdr:spPr>
        <a:xfrm>
          <a:off x="9372111" y="162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26902</xdr:rowOff>
    </xdr:from>
    <xdr:to>
      <xdr:col>12</xdr:col>
      <xdr:colOff>511175</xdr:colOff>
      <xdr:row>98</xdr:row>
      <xdr:rowOff>8778</xdr:rowOff>
    </xdr:to>
    <xdr:cxnSp macro="">
      <xdr:nvCxnSpPr>
        <xdr:cNvPr id="465" name="直線コネクタ 464"/>
        <xdr:cNvCxnSpPr/>
      </xdr:nvCxnSpPr>
      <xdr:spPr>
        <a:xfrm>
          <a:off x="7861300" y="16657552"/>
          <a:ext cx="889000" cy="1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21659</xdr:rowOff>
    </xdr:from>
    <xdr:to>
      <xdr:col>12</xdr:col>
      <xdr:colOff>561975</xdr:colOff>
      <xdr:row>96</xdr:row>
      <xdr:rowOff>123259</xdr:rowOff>
    </xdr:to>
    <xdr:sp macro="" textlink="">
      <xdr:nvSpPr>
        <xdr:cNvPr id="466" name="フローチャート : 判断 465"/>
        <xdr:cNvSpPr/>
      </xdr:nvSpPr>
      <xdr:spPr>
        <a:xfrm>
          <a:off x="8699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139786</xdr:rowOff>
    </xdr:from>
    <xdr:ext cx="534377" cy="259045"/>
    <xdr:sp macro="" textlink="">
      <xdr:nvSpPr>
        <xdr:cNvPr id="467" name="テキスト ボックス 466"/>
        <xdr:cNvSpPr txBox="1"/>
      </xdr:nvSpPr>
      <xdr:spPr>
        <a:xfrm>
          <a:off x="8483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139243</xdr:rowOff>
    </xdr:from>
    <xdr:to>
      <xdr:col>11</xdr:col>
      <xdr:colOff>307975</xdr:colOff>
      <xdr:row>97</xdr:row>
      <xdr:rowOff>26902</xdr:rowOff>
    </xdr:to>
    <xdr:cxnSp macro="">
      <xdr:nvCxnSpPr>
        <xdr:cNvPr id="468" name="直線コネクタ 467"/>
        <xdr:cNvCxnSpPr/>
      </xdr:nvCxnSpPr>
      <xdr:spPr>
        <a:xfrm>
          <a:off x="6972300" y="1659844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104315</xdr:rowOff>
    </xdr:from>
    <xdr:to>
      <xdr:col>11</xdr:col>
      <xdr:colOff>358775</xdr:colOff>
      <xdr:row>97</xdr:row>
      <xdr:rowOff>34465</xdr:rowOff>
    </xdr:to>
    <xdr:sp macro="" textlink="">
      <xdr:nvSpPr>
        <xdr:cNvPr id="469" name="フローチャート : 判断 468"/>
        <xdr:cNvSpPr/>
      </xdr:nvSpPr>
      <xdr:spPr>
        <a:xfrm>
          <a:off x="7810500" y="165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50992</xdr:rowOff>
    </xdr:from>
    <xdr:ext cx="534377" cy="259045"/>
    <xdr:sp macro="" textlink="">
      <xdr:nvSpPr>
        <xdr:cNvPr id="470" name="テキスト ボックス 469"/>
        <xdr:cNvSpPr txBox="1"/>
      </xdr:nvSpPr>
      <xdr:spPr>
        <a:xfrm>
          <a:off x="7594111" y="163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139356</xdr:rowOff>
    </xdr:from>
    <xdr:to>
      <xdr:col>10</xdr:col>
      <xdr:colOff>155575</xdr:colOff>
      <xdr:row>97</xdr:row>
      <xdr:rowOff>69506</xdr:rowOff>
    </xdr:to>
    <xdr:sp macro="" textlink="">
      <xdr:nvSpPr>
        <xdr:cNvPr id="471" name="フローチャート : 判断 470"/>
        <xdr:cNvSpPr/>
      </xdr:nvSpPr>
      <xdr:spPr>
        <a:xfrm>
          <a:off x="6921500" y="165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60633</xdr:rowOff>
    </xdr:from>
    <xdr:ext cx="534377" cy="259045"/>
    <xdr:sp macro="" textlink="">
      <xdr:nvSpPr>
        <xdr:cNvPr id="472" name="テキスト ボックス 471"/>
        <xdr:cNvSpPr txBox="1"/>
      </xdr:nvSpPr>
      <xdr:spPr>
        <a:xfrm>
          <a:off x="6705111" y="166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32,955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29725</xdr:rowOff>
    </xdr:from>
    <xdr:to>
      <xdr:col>15</xdr:col>
      <xdr:colOff>231775</xdr:colOff>
      <xdr:row>97</xdr:row>
      <xdr:rowOff>131325</xdr:rowOff>
    </xdr:to>
    <xdr:sp macro="" textlink="">
      <xdr:nvSpPr>
        <xdr:cNvPr id="478" name="円/楕円 477"/>
        <xdr:cNvSpPr/>
      </xdr:nvSpPr>
      <xdr:spPr>
        <a:xfrm>
          <a:off x="10426700" y="166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8152</xdr:rowOff>
    </xdr:from>
    <xdr:ext cx="534377" cy="259045"/>
    <xdr:sp macro="" textlink="">
      <xdr:nvSpPr>
        <xdr:cNvPr id="479" name="土木費該当値テキスト"/>
        <xdr:cNvSpPr txBox="1"/>
      </xdr:nvSpPr>
      <xdr:spPr>
        <a:xfrm>
          <a:off x="10528300" y="1663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107221</xdr:rowOff>
    </xdr:from>
    <xdr:to>
      <xdr:col>14</xdr:col>
      <xdr:colOff>79375</xdr:colOff>
      <xdr:row>98</xdr:row>
      <xdr:rowOff>37371</xdr:rowOff>
    </xdr:to>
    <xdr:sp macro="" textlink="">
      <xdr:nvSpPr>
        <xdr:cNvPr id="480" name="円/楕円 479"/>
        <xdr:cNvSpPr/>
      </xdr:nvSpPr>
      <xdr:spPr>
        <a:xfrm>
          <a:off x="9588500" y="167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28498</xdr:rowOff>
    </xdr:from>
    <xdr:ext cx="534377" cy="259045"/>
    <xdr:sp macro="" textlink="">
      <xdr:nvSpPr>
        <xdr:cNvPr id="481" name="テキスト ボックス 480"/>
        <xdr:cNvSpPr txBox="1"/>
      </xdr:nvSpPr>
      <xdr:spPr>
        <a:xfrm>
          <a:off x="9372111" y="168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129428</xdr:rowOff>
    </xdr:from>
    <xdr:to>
      <xdr:col>12</xdr:col>
      <xdr:colOff>561975</xdr:colOff>
      <xdr:row>98</xdr:row>
      <xdr:rowOff>59578</xdr:rowOff>
    </xdr:to>
    <xdr:sp macro="" textlink="">
      <xdr:nvSpPr>
        <xdr:cNvPr id="482" name="円/楕円 481"/>
        <xdr:cNvSpPr/>
      </xdr:nvSpPr>
      <xdr:spPr>
        <a:xfrm>
          <a:off x="8699500" y="16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50705</xdr:rowOff>
    </xdr:from>
    <xdr:ext cx="534377" cy="259045"/>
    <xdr:sp macro="" textlink="">
      <xdr:nvSpPr>
        <xdr:cNvPr id="483" name="テキスト ボックス 482"/>
        <xdr:cNvSpPr txBox="1"/>
      </xdr:nvSpPr>
      <xdr:spPr>
        <a:xfrm>
          <a:off x="8483111" y="16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147552</xdr:rowOff>
    </xdr:from>
    <xdr:to>
      <xdr:col>11</xdr:col>
      <xdr:colOff>358775</xdr:colOff>
      <xdr:row>97</xdr:row>
      <xdr:rowOff>77702</xdr:rowOff>
    </xdr:to>
    <xdr:sp macro="" textlink="">
      <xdr:nvSpPr>
        <xdr:cNvPr id="484" name="円/楕円 483"/>
        <xdr:cNvSpPr/>
      </xdr:nvSpPr>
      <xdr:spPr>
        <a:xfrm>
          <a:off x="7810500" y="166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68829</xdr:rowOff>
    </xdr:from>
    <xdr:ext cx="534377" cy="259045"/>
    <xdr:sp macro="" textlink="">
      <xdr:nvSpPr>
        <xdr:cNvPr id="485" name="テキスト ボックス 484"/>
        <xdr:cNvSpPr txBox="1"/>
      </xdr:nvSpPr>
      <xdr:spPr>
        <a:xfrm>
          <a:off x="7594111" y="166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88443</xdr:rowOff>
    </xdr:from>
    <xdr:to>
      <xdr:col>10</xdr:col>
      <xdr:colOff>155575</xdr:colOff>
      <xdr:row>97</xdr:row>
      <xdr:rowOff>18593</xdr:rowOff>
    </xdr:to>
    <xdr:sp macro="" textlink="">
      <xdr:nvSpPr>
        <xdr:cNvPr id="486" name="円/楕円 485"/>
        <xdr:cNvSpPr/>
      </xdr:nvSpPr>
      <xdr:spPr>
        <a:xfrm>
          <a:off x="6921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35120</xdr:rowOff>
    </xdr:from>
    <xdr:ext cx="534377" cy="259045"/>
    <xdr:sp macro="" textlink="">
      <xdr:nvSpPr>
        <xdr:cNvPr id="487" name="テキスト ボックス 486"/>
        <xdr:cNvSpPr txBox="1"/>
      </xdr:nvSpPr>
      <xdr:spPr>
        <a:xfrm>
          <a:off x="6705111" y="163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27549</xdr:rowOff>
    </xdr:from>
    <xdr:to>
      <xdr:col>23</xdr:col>
      <xdr:colOff>517525</xdr:colOff>
      <xdr:row>38</xdr:row>
      <xdr:rowOff>145324</xdr:rowOff>
    </xdr:to>
    <xdr:cxnSp macro="">
      <xdr:nvCxnSpPr>
        <xdr:cNvPr id="515" name="直線コネクタ 514"/>
        <xdr:cNvCxnSpPr/>
      </xdr:nvCxnSpPr>
      <xdr:spPr>
        <a:xfrm>
          <a:off x="15481300" y="6542649"/>
          <a:ext cx="838200" cy="1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27549</xdr:rowOff>
    </xdr:from>
    <xdr:to>
      <xdr:col>22</xdr:col>
      <xdr:colOff>365125</xdr:colOff>
      <xdr:row>38</xdr:row>
      <xdr:rowOff>133893</xdr:rowOff>
    </xdr:to>
    <xdr:cxnSp macro="">
      <xdr:nvCxnSpPr>
        <xdr:cNvPr id="518" name="直線コネクタ 517"/>
        <xdr:cNvCxnSpPr/>
      </xdr:nvCxnSpPr>
      <xdr:spPr>
        <a:xfrm flipV="1">
          <a:off x="14592300" y="6542649"/>
          <a:ext cx="889000" cy="10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54610</xdr:rowOff>
    </xdr:from>
    <xdr:to>
      <xdr:col>22</xdr:col>
      <xdr:colOff>415925</xdr:colOff>
      <xdr:row>37</xdr:row>
      <xdr:rowOff>156210</xdr:rowOff>
    </xdr:to>
    <xdr:sp macro="" textlink="">
      <xdr:nvSpPr>
        <xdr:cNvPr id="519" name="フローチャート : 判断 518"/>
        <xdr:cNvSpPr/>
      </xdr:nvSpPr>
      <xdr:spPr>
        <a:xfrm>
          <a:off x="15430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1287</xdr:rowOff>
    </xdr:from>
    <xdr:ext cx="534377" cy="259045"/>
    <xdr:sp macro="" textlink="">
      <xdr:nvSpPr>
        <xdr:cNvPr id="520" name="テキスト ボックス 519"/>
        <xdr:cNvSpPr txBox="1"/>
      </xdr:nvSpPr>
      <xdr:spPr>
        <a:xfrm>
          <a:off x="15214111" y="61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133893</xdr:rowOff>
    </xdr:from>
    <xdr:to>
      <xdr:col>21</xdr:col>
      <xdr:colOff>161925</xdr:colOff>
      <xdr:row>39</xdr:row>
      <xdr:rowOff>27732</xdr:rowOff>
    </xdr:to>
    <xdr:cxnSp macro="">
      <xdr:nvCxnSpPr>
        <xdr:cNvPr id="521" name="直線コネクタ 520"/>
        <xdr:cNvCxnSpPr/>
      </xdr:nvCxnSpPr>
      <xdr:spPr>
        <a:xfrm flipV="1">
          <a:off x="13703300" y="6648993"/>
          <a:ext cx="889000" cy="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103759</xdr:rowOff>
    </xdr:from>
    <xdr:to>
      <xdr:col>21</xdr:col>
      <xdr:colOff>212725</xdr:colOff>
      <xdr:row>38</xdr:row>
      <xdr:rowOff>33910</xdr:rowOff>
    </xdr:to>
    <xdr:sp macro="" textlink="">
      <xdr:nvSpPr>
        <xdr:cNvPr id="522" name="フローチャート : 判断 521"/>
        <xdr:cNvSpPr/>
      </xdr:nvSpPr>
      <xdr:spPr>
        <a:xfrm>
          <a:off x="14541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50436</xdr:rowOff>
    </xdr:from>
    <xdr:ext cx="534377" cy="259045"/>
    <xdr:sp macro="" textlink="">
      <xdr:nvSpPr>
        <xdr:cNvPr id="523" name="テキスト ボックス 522"/>
        <xdr:cNvSpPr txBox="1"/>
      </xdr:nvSpPr>
      <xdr:spPr>
        <a:xfrm>
          <a:off x="14325111" y="62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159725</xdr:rowOff>
    </xdr:from>
    <xdr:to>
      <xdr:col>19</xdr:col>
      <xdr:colOff>644525</xdr:colOff>
      <xdr:row>39</xdr:row>
      <xdr:rowOff>27732</xdr:rowOff>
    </xdr:to>
    <xdr:cxnSp macro="">
      <xdr:nvCxnSpPr>
        <xdr:cNvPr id="524" name="直線コネクタ 523"/>
        <xdr:cNvCxnSpPr/>
      </xdr:nvCxnSpPr>
      <xdr:spPr>
        <a:xfrm>
          <a:off x="12814300" y="6674825"/>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105633</xdr:rowOff>
    </xdr:from>
    <xdr:to>
      <xdr:col>20</xdr:col>
      <xdr:colOff>9525</xdr:colOff>
      <xdr:row>38</xdr:row>
      <xdr:rowOff>35784</xdr:rowOff>
    </xdr:to>
    <xdr:sp macro="" textlink="">
      <xdr:nvSpPr>
        <xdr:cNvPr id="525" name="フローチャート : 判断 524"/>
        <xdr:cNvSpPr/>
      </xdr:nvSpPr>
      <xdr:spPr>
        <a:xfrm>
          <a:off x="13652500" y="64492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52310</xdr:rowOff>
    </xdr:from>
    <xdr:ext cx="534377" cy="259045"/>
    <xdr:sp macro="" textlink="">
      <xdr:nvSpPr>
        <xdr:cNvPr id="526" name="テキスト ボックス 525"/>
        <xdr:cNvSpPr txBox="1"/>
      </xdr:nvSpPr>
      <xdr:spPr>
        <a:xfrm>
          <a:off x="13436111" y="62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133980</xdr:rowOff>
    </xdr:from>
    <xdr:to>
      <xdr:col>18</xdr:col>
      <xdr:colOff>492125</xdr:colOff>
      <xdr:row>38</xdr:row>
      <xdr:rowOff>64129</xdr:rowOff>
    </xdr:to>
    <xdr:sp macro="" textlink="">
      <xdr:nvSpPr>
        <xdr:cNvPr id="527" name="フローチャート : 判断 526"/>
        <xdr:cNvSpPr/>
      </xdr:nvSpPr>
      <xdr:spPr>
        <a:xfrm>
          <a:off x="12763500" y="647763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80657</xdr:rowOff>
    </xdr:from>
    <xdr:ext cx="534377" cy="259045"/>
    <xdr:sp macro="" textlink="">
      <xdr:nvSpPr>
        <xdr:cNvPr id="528" name="テキスト ボックス 527"/>
        <xdr:cNvSpPr txBox="1"/>
      </xdr:nvSpPr>
      <xdr:spPr>
        <a:xfrm>
          <a:off x="12547111" y="62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94524</xdr:rowOff>
    </xdr:from>
    <xdr:to>
      <xdr:col>23</xdr:col>
      <xdr:colOff>568325</xdr:colOff>
      <xdr:row>39</xdr:row>
      <xdr:rowOff>24674</xdr:rowOff>
    </xdr:to>
    <xdr:sp macro="" textlink="">
      <xdr:nvSpPr>
        <xdr:cNvPr id="534" name="円/楕円 533"/>
        <xdr:cNvSpPr/>
      </xdr:nvSpPr>
      <xdr:spPr>
        <a:xfrm>
          <a:off x="16268700" y="66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9451</xdr:rowOff>
    </xdr:from>
    <xdr:ext cx="469744" cy="259045"/>
    <xdr:sp macro="" textlink="">
      <xdr:nvSpPr>
        <xdr:cNvPr id="535" name="消防費該当値テキスト"/>
        <xdr:cNvSpPr txBox="1"/>
      </xdr:nvSpPr>
      <xdr:spPr>
        <a:xfrm>
          <a:off x="16370300" y="65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148199</xdr:rowOff>
    </xdr:from>
    <xdr:to>
      <xdr:col>22</xdr:col>
      <xdr:colOff>415925</xdr:colOff>
      <xdr:row>38</xdr:row>
      <xdr:rowOff>78349</xdr:rowOff>
    </xdr:to>
    <xdr:sp macro="" textlink="">
      <xdr:nvSpPr>
        <xdr:cNvPr id="536" name="円/楕円 535"/>
        <xdr:cNvSpPr/>
      </xdr:nvSpPr>
      <xdr:spPr>
        <a:xfrm>
          <a:off x="15430500" y="6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69476</xdr:rowOff>
    </xdr:from>
    <xdr:ext cx="534377" cy="259045"/>
    <xdr:sp macro="" textlink="">
      <xdr:nvSpPr>
        <xdr:cNvPr id="537" name="テキスト ボックス 536"/>
        <xdr:cNvSpPr txBox="1"/>
      </xdr:nvSpPr>
      <xdr:spPr>
        <a:xfrm>
          <a:off x="15214111" y="65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83093</xdr:rowOff>
    </xdr:from>
    <xdr:to>
      <xdr:col>21</xdr:col>
      <xdr:colOff>212725</xdr:colOff>
      <xdr:row>39</xdr:row>
      <xdr:rowOff>13243</xdr:rowOff>
    </xdr:to>
    <xdr:sp macro="" textlink="">
      <xdr:nvSpPr>
        <xdr:cNvPr id="538" name="円/楕円 537"/>
        <xdr:cNvSpPr/>
      </xdr:nvSpPr>
      <xdr:spPr>
        <a:xfrm>
          <a:off x="14541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4370</xdr:rowOff>
    </xdr:from>
    <xdr:ext cx="534377" cy="259045"/>
    <xdr:sp macro="" textlink="">
      <xdr:nvSpPr>
        <xdr:cNvPr id="539" name="テキスト ボックス 538"/>
        <xdr:cNvSpPr txBox="1"/>
      </xdr:nvSpPr>
      <xdr:spPr>
        <a:xfrm>
          <a:off x="14325111" y="669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148382</xdr:rowOff>
    </xdr:from>
    <xdr:to>
      <xdr:col>20</xdr:col>
      <xdr:colOff>9525</xdr:colOff>
      <xdr:row>39</xdr:row>
      <xdr:rowOff>78532</xdr:rowOff>
    </xdr:to>
    <xdr:sp macro="" textlink="">
      <xdr:nvSpPr>
        <xdr:cNvPr id="540" name="円/楕円 539"/>
        <xdr:cNvSpPr/>
      </xdr:nvSpPr>
      <xdr:spPr>
        <a:xfrm>
          <a:off x="13652500" y="66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69659</xdr:rowOff>
    </xdr:from>
    <xdr:ext cx="469744" cy="259045"/>
    <xdr:sp macro="" textlink="">
      <xdr:nvSpPr>
        <xdr:cNvPr id="541" name="テキスト ボックス 540"/>
        <xdr:cNvSpPr txBox="1"/>
      </xdr:nvSpPr>
      <xdr:spPr>
        <a:xfrm>
          <a:off x="13468427" y="675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108925</xdr:rowOff>
    </xdr:from>
    <xdr:to>
      <xdr:col>18</xdr:col>
      <xdr:colOff>492125</xdr:colOff>
      <xdr:row>39</xdr:row>
      <xdr:rowOff>39075</xdr:rowOff>
    </xdr:to>
    <xdr:sp macro="" textlink="">
      <xdr:nvSpPr>
        <xdr:cNvPr id="542" name="円/楕円 541"/>
        <xdr:cNvSpPr/>
      </xdr:nvSpPr>
      <xdr:spPr>
        <a:xfrm>
          <a:off x="12763500" y="66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30202</xdr:rowOff>
    </xdr:from>
    <xdr:ext cx="469744" cy="259045"/>
    <xdr:sp macro="" textlink="">
      <xdr:nvSpPr>
        <xdr:cNvPr id="543" name="テキスト ボックス 542"/>
        <xdr:cNvSpPr txBox="1"/>
      </xdr:nvSpPr>
      <xdr:spPr>
        <a:xfrm>
          <a:off x="12579427" y="67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102392</xdr:rowOff>
    </xdr:from>
    <xdr:to>
      <xdr:col>23</xdr:col>
      <xdr:colOff>517525</xdr:colOff>
      <xdr:row>57</xdr:row>
      <xdr:rowOff>75715</xdr:rowOff>
    </xdr:to>
    <xdr:cxnSp macro="">
      <xdr:nvCxnSpPr>
        <xdr:cNvPr id="571" name="直線コネクタ 570"/>
        <xdr:cNvCxnSpPr/>
      </xdr:nvCxnSpPr>
      <xdr:spPr>
        <a:xfrm flipV="1">
          <a:off x="15481300" y="9703592"/>
          <a:ext cx="838200" cy="1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75715</xdr:rowOff>
    </xdr:from>
    <xdr:to>
      <xdr:col>22</xdr:col>
      <xdr:colOff>365125</xdr:colOff>
      <xdr:row>57</xdr:row>
      <xdr:rowOff>88562</xdr:rowOff>
    </xdr:to>
    <xdr:cxnSp macro="">
      <xdr:nvCxnSpPr>
        <xdr:cNvPr id="574" name="直線コネクタ 573"/>
        <xdr:cNvCxnSpPr/>
      </xdr:nvCxnSpPr>
      <xdr:spPr>
        <a:xfrm flipV="1">
          <a:off x="14592300" y="9848365"/>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3770</xdr:rowOff>
    </xdr:from>
    <xdr:to>
      <xdr:col>22</xdr:col>
      <xdr:colOff>415925</xdr:colOff>
      <xdr:row>56</xdr:row>
      <xdr:rowOff>105370</xdr:rowOff>
    </xdr:to>
    <xdr:sp macro="" textlink="">
      <xdr:nvSpPr>
        <xdr:cNvPr id="575" name="フローチャート : 判断 574"/>
        <xdr:cNvSpPr/>
      </xdr:nvSpPr>
      <xdr:spPr>
        <a:xfrm>
          <a:off x="15430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121897</xdr:rowOff>
    </xdr:from>
    <xdr:ext cx="534377" cy="259045"/>
    <xdr:sp macro="" textlink="">
      <xdr:nvSpPr>
        <xdr:cNvPr id="576" name="テキスト ボックス 575"/>
        <xdr:cNvSpPr txBox="1"/>
      </xdr:nvSpPr>
      <xdr:spPr>
        <a:xfrm>
          <a:off x="15214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73337</xdr:rowOff>
    </xdr:from>
    <xdr:to>
      <xdr:col>21</xdr:col>
      <xdr:colOff>161925</xdr:colOff>
      <xdr:row>57</xdr:row>
      <xdr:rowOff>88562</xdr:rowOff>
    </xdr:to>
    <xdr:cxnSp macro="">
      <xdr:nvCxnSpPr>
        <xdr:cNvPr id="577" name="直線コネクタ 576"/>
        <xdr:cNvCxnSpPr/>
      </xdr:nvCxnSpPr>
      <xdr:spPr>
        <a:xfrm>
          <a:off x="13703300" y="9503087"/>
          <a:ext cx="889000" cy="3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6376</xdr:rowOff>
    </xdr:from>
    <xdr:to>
      <xdr:col>21</xdr:col>
      <xdr:colOff>212725</xdr:colOff>
      <xdr:row>56</xdr:row>
      <xdr:rowOff>107976</xdr:rowOff>
    </xdr:to>
    <xdr:sp macro="" textlink="">
      <xdr:nvSpPr>
        <xdr:cNvPr id="578" name="フローチャート : 判断 577"/>
        <xdr:cNvSpPr/>
      </xdr:nvSpPr>
      <xdr:spPr>
        <a:xfrm>
          <a:off x="14541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124503</xdr:rowOff>
    </xdr:from>
    <xdr:ext cx="534377" cy="259045"/>
    <xdr:sp macro="" textlink="">
      <xdr:nvSpPr>
        <xdr:cNvPr id="579" name="テキスト ボックス 578"/>
        <xdr:cNvSpPr txBox="1"/>
      </xdr:nvSpPr>
      <xdr:spPr>
        <a:xfrm>
          <a:off x="14325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73337</xdr:rowOff>
    </xdr:from>
    <xdr:to>
      <xdr:col>19</xdr:col>
      <xdr:colOff>644525</xdr:colOff>
      <xdr:row>56</xdr:row>
      <xdr:rowOff>109776</xdr:rowOff>
    </xdr:to>
    <xdr:cxnSp macro="">
      <xdr:nvCxnSpPr>
        <xdr:cNvPr id="580" name="直線コネクタ 579"/>
        <xdr:cNvCxnSpPr/>
      </xdr:nvCxnSpPr>
      <xdr:spPr>
        <a:xfrm flipV="1">
          <a:off x="12814300" y="9503087"/>
          <a:ext cx="889000" cy="20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114457</xdr:rowOff>
    </xdr:from>
    <xdr:to>
      <xdr:col>20</xdr:col>
      <xdr:colOff>9525</xdr:colOff>
      <xdr:row>56</xdr:row>
      <xdr:rowOff>44607</xdr:rowOff>
    </xdr:to>
    <xdr:sp macro="" textlink="">
      <xdr:nvSpPr>
        <xdr:cNvPr id="581" name="フローチャート : 判断 580"/>
        <xdr:cNvSpPr/>
      </xdr:nvSpPr>
      <xdr:spPr>
        <a:xfrm>
          <a:off x="13652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35734</xdr:rowOff>
    </xdr:from>
    <xdr:ext cx="534377" cy="259045"/>
    <xdr:sp macro="" textlink="">
      <xdr:nvSpPr>
        <xdr:cNvPr id="582" name="テキスト ボックス 581"/>
        <xdr:cNvSpPr txBox="1"/>
      </xdr:nvSpPr>
      <xdr:spPr>
        <a:xfrm>
          <a:off x="13436111" y="96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170396</xdr:rowOff>
    </xdr:from>
    <xdr:to>
      <xdr:col>18</xdr:col>
      <xdr:colOff>492125</xdr:colOff>
      <xdr:row>56</xdr:row>
      <xdr:rowOff>100546</xdr:rowOff>
    </xdr:to>
    <xdr:sp macro="" textlink="">
      <xdr:nvSpPr>
        <xdr:cNvPr id="583" name="フローチャート : 判断 582"/>
        <xdr:cNvSpPr/>
      </xdr:nvSpPr>
      <xdr:spPr>
        <a:xfrm>
          <a:off x="12763500" y="96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117073</xdr:rowOff>
    </xdr:from>
    <xdr:ext cx="534377" cy="259045"/>
    <xdr:sp macro="" textlink="">
      <xdr:nvSpPr>
        <xdr:cNvPr id="584" name="テキスト ボックス 583"/>
        <xdr:cNvSpPr txBox="1"/>
      </xdr:nvSpPr>
      <xdr:spPr>
        <a:xfrm>
          <a:off x="12547111" y="93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51592</xdr:rowOff>
    </xdr:from>
    <xdr:to>
      <xdr:col>23</xdr:col>
      <xdr:colOff>568325</xdr:colOff>
      <xdr:row>56</xdr:row>
      <xdr:rowOff>153192</xdr:rowOff>
    </xdr:to>
    <xdr:sp macro="" textlink="">
      <xdr:nvSpPr>
        <xdr:cNvPr id="590" name="円/楕円 589"/>
        <xdr:cNvSpPr/>
      </xdr:nvSpPr>
      <xdr:spPr>
        <a:xfrm>
          <a:off x="16268700" y="96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30019</xdr:rowOff>
    </xdr:from>
    <xdr:ext cx="534377" cy="259045"/>
    <xdr:sp macro="" textlink="">
      <xdr:nvSpPr>
        <xdr:cNvPr id="591" name="教育費該当値テキスト"/>
        <xdr:cNvSpPr txBox="1"/>
      </xdr:nvSpPr>
      <xdr:spPr>
        <a:xfrm>
          <a:off x="16370300" y="963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24915</xdr:rowOff>
    </xdr:from>
    <xdr:to>
      <xdr:col>22</xdr:col>
      <xdr:colOff>415925</xdr:colOff>
      <xdr:row>57</xdr:row>
      <xdr:rowOff>126515</xdr:rowOff>
    </xdr:to>
    <xdr:sp macro="" textlink="">
      <xdr:nvSpPr>
        <xdr:cNvPr id="592" name="円/楕円 591"/>
        <xdr:cNvSpPr/>
      </xdr:nvSpPr>
      <xdr:spPr>
        <a:xfrm>
          <a:off x="15430500" y="97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117642</xdr:rowOff>
    </xdr:from>
    <xdr:ext cx="534377" cy="259045"/>
    <xdr:sp macro="" textlink="">
      <xdr:nvSpPr>
        <xdr:cNvPr id="593" name="テキスト ボックス 592"/>
        <xdr:cNvSpPr txBox="1"/>
      </xdr:nvSpPr>
      <xdr:spPr>
        <a:xfrm>
          <a:off x="15214111" y="989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37762</xdr:rowOff>
    </xdr:from>
    <xdr:to>
      <xdr:col>21</xdr:col>
      <xdr:colOff>212725</xdr:colOff>
      <xdr:row>57</xdr:row>
      <xdr:rowOff>139362</xdr:rowOff>
    </xdr:to>
    <xdr:sp macro="" textlink="">
      <xdr:nvSpPr>
        <xdr:cNvPr id="594" name="円/楕円 593"/>
        <xdr:cNvSpPr/>
      </xdr:nvSpPr>
      <xdr:spPr>
        <a:xfrm>
          <a:off x="14541500" y="98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130489</xdr:rowOff>
    </xdr:from>
    <xdr:ext cx="534377" cy="259045"/>
    <xdr:sp macro="" textlink="">
      <xdr:nvSpPr>
        <xdr:cNvPr id="595" name="テキスト ボックス 594"/>
        <xdr:cNvSpPr txBox="1"/>
      </xdr:nvSpPr>
      <xdr:spPr>
        <a:xfrm>
          <a:off x="14325111" y="99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22537</xdr:rowOff>
    </xdr:from>
    <xdr:to>
      <xdr:col>20</xdr:col>
      <xdr:colOff>9525</xdr:colOff>
      <xdr:row>55</xdr:row>
      <xdr:rowOff>124137</xdr:rowOff>
    </xdr:to>
    <xdr:sp macro="" textlink="">
      <xdr:nvSpPr>
        <xdr:cNvPr id="596" name="円/楕円 595"/>
        <xdr:cNvSpPr/>
      </xdr:nvSpPr>
      <xdr:spPr>
        <a:xfrm>
          <a:off x="13652500" y="94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140664</xdr:rowOff>
    </xdr:from>
    <xdr:ext cx="534377" cy="259045"/>
    <xdr:sp macro="" textlink="">
      <xdr:nvSpPr>
        <xdr:cNvPr id="597" name="テキスト ボックス 596"/>
        <xdr:cNvSpPr txBox="1"/>
      </xdr:nvSpPr>
      <xdr:spPr>
        <a:xfrm>
          <a:off x="13436111" y="92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58976</xdr:rowOff>
    </xdr:from>
    <xdr:to>
      <xdr:col>18</xdr:col>
      <xdr:colOff>492125</xdr:colOff>
      <xdr:row>56</xdr:row>
      <xdr:rowOff>160576</xdr:rowOff>
    </xdr:to>
    <xdr:sp macro="" textlink="">
      <xdr:nvSpPr>
        <xdr:cNvPr id="598" name="円/楕円 597"/>
        <xdr:cNvSpPr/>
      </xdr:nvSpPr>
      <xdr:spPr>
        <a:xfrm>
          <a:off x="12763500" y="966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151703</xdr:rowOff>
    </xdr:from>
    <xdr:ext cx="534377" cy="259045"/>
    <xdr:sp macro="" textlink="">
      <xdr:nvSpPr>
        <xdr:cNvPr id="599" name="テキスト ボックス 598"/>
        <xdr:cNvSpPr txBox="1"/>
      </xdr:nvSpPr>
      <xdr:spPr>
        <a:xfrm>
          <a:off x="12547111" y="97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63500</xdr:rowOff>
    </xdr:from>
    <xdr:to>
      <xdr:col>22</xdr:col>
      <xdr:colOff>365125</xdr:colOff>
      <xdr:row>79</xdr:row>
      <xdr:rowOff>44450</xdr:rowOff>
    </xdr:to>
    <xdr:cxnSp macro="">
      <xdr:nvCxnSpPr>
        <xdr:cNvPr id="631" name="直線コネクタ 630"/>
        <xdr:cNvCxnSpPr/>
      </xdr:nvCxnSpPr>
      <xdr:spPr>
        <a:xfrm>
          <a:off x="14592300" y="13436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94044</xdr:rowOff>
    </xdr:from>
    <xdr:to>
      <xdr:col>22</xdr:col>
      <xdr:colOff>415925</xdr:colOff>
      <xdr:row>79</xdr:row>
      <xdr:rowOff>24194</xdr:rowOff>
    </xdr:to>
    <xdr:sp macro="" textlink="">
      <xdr:nvSpPr>
        <xdr:cNvPr id="632" name="フローチャート : 判断 631"/>
        <xdr:cNvSpPr/>
      </xdr:nvSpPr>
      <xdr:spPr>
        <a:xfrm>
          <a:off x="15430500" y="1346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40721</xdr:rowOff>
    </xdr:from>
    <xdr:ext cx="378565" cy="259045"/>
    <xdr:sp macro="" textlink="">
      <xdr:nvSpPr>
        <xdr:cNvPr id="633" name="テキスト ボックス 632"/>
        <xdr:cNvSpPr txBox="1"/>
      </xdr:nvSpPr>
      <xdr:spPr>
        <a:xfrm>
          <a:off x="15292017" y="132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42545</xdr:rowOff>
    </xdr:from>
    <xdr:to>
      <xdr:col>21</xdr:col>
      <xdr:colOff>161925</xdr:colOff>
      <xdr:row>78</xdr:row>
      <xdr:rowOff>63500</xdr:rowOff>
    </xdr:to>
    <xdr:cxnSp macro="">
      <xdr:nvCxnSpPr>
        <xdr:cNvPr id="634" name="直線コネクタ 633"/>
        <xdr:cNvCxnSpPr/>
      </xdr:nvCxnSpPr>
      <xdr:spPr>
        <a:xfrm>
          <a:off x="13703300" y="1324419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104139</xdr:rowOff>
    </xdr:from>
    <xdr:to>
      <xdr:col>21</xdr:col>
      <xdr:colOff>212725</xdr:colOff>
      <xdr:row>79</xdr:row>
      <xdr:rowOff>34289</xdr:rowOff>
    </xdr:to>
    <xdr:sp macro="" textlink="">
      <xdr:nvSpPr>
        <xdr:cNvPr id="635" name="フローチャート : 判断 634"/>
        <xdr:cNvSpPr/>
      </xdr:nvSpPr>
      <xdr:spPr>
        <a:xfrm>
          <a:off x="14541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25416</xdr:rowOff>
    </xdr:from>
    <xdr:ext cx="378565" cy="259045"/>
    <xdr:sp macro="" textlink="">
      <xdr:nvSpPr>
        <xdr:cNvPr id="636" name="テキスト ボックス 635"/>
        <xdr:cNvSpPr txBox="1"/>
      </xdr:nvSpPr>
      <xdr:spPr>
        <a:xfrm>
          <a:off x="14403017" y="1356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90932</xdr:rowOff>
    </xdr:from>
    <xdr:to>
      <xdr:col>19</xdr:col>
      <xdr:colOff>644525</xdr:colOff>
      <xdr:row>77</xdr:row>
      <xdr:rowOff>42545</xdr:rowOff>
    </xdr:to>
    <xdr:cxnSp macro="">
      <xdr:nvCxnSpPr>
        <xdr:cNvPr id="637" name="直線コネクタ 636"/>
        <xdr:cNvCxnSpPr/>
      </xdr:nvCxnSpPr>
      <xdr:spPr>
        <a:xfrm>
          <a:off x="12814300" y="12778232"/>
          <a:ext cx="889000" cy="4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42227</xdr:rowOff>
    </xdr:from>
    <xdr:to>
      <xdr:col>20</xdr:col>
      <xdr:colOff>9525</xdr:colOff>
      <xdr:row>78</xdr:row>
      <xdr:rowOff>143827</xdr:rowOff>
    </xdr:to>
    <xdr:sp macro="" textlink="">
      <xdr:nvSpPr>
        <xdr:cNvPr id="638" name="フローチャート : 判断 637"/>
        <xdr:cNvSpPr/>
      </xdr:nvSpPr>
      <xdr:spPr>
        <a:xfrm>
          <a:off x="13652500" y="1341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134954</xdr:rowOff>
    </xdr:from>
    <xdr:ext cx="378565" cy="259045"/>
    <xdr:sp macro="" textlink="">
      <xdr:nvSpPr>
        <xdr:cNvPr id="639" name="テキスト ボックス 638"/>
        <xdr:cNvSpPr txBox="1"/>
      </xdr:nvSpPr>
      <xdr:spPr>
        <a:xfrm>
          <a:off x="13514017" y="13508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0" name="フローチャート : 判断 639"/>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115333</xdr:rowOff>
    </xdr:from>
    <xdr:ext cx="378565" cy="259045"/>
    <xdr:sp macro="" textlink="">
      <xdr:nvSpPr>
        <xdr:cNvPr id="641" name="テキスト ボックス 640"/>
        <xdr:cNvSpPr txBox="1"/>
      </xdr:nvSpPr>
      <xdr:spPr>
        <a:xfrm>
          <a:off x="12625017" y="1348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12700</xdr:rowOff>
    </xdr:from>
    <xdr:to>
      <xdr:col>21</xdr:col>
      <xdr:colOff>212725</xdr:colOff>
      <xdr:row>78</xdr:row>
      <xdr:rowOff>114300</xdr:rowOff>
    </xdr:to>
    <xdr:sp macro="" textlink="">
      <xdr:nvSpPr>
        <xdr:cNvPr id="651" name="円/楕円 650"/>
        <xdr:cNvSpPr/>
      </xdr:nvSpPr>
      <xdr:spPr>
        <a:xfrm>
          <a:off x="14541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130827</xdr:rowOff>
    </xdr:from>
    <xdr:ext cx="378565" cy="259045"/>
    <xdr:sp macro="" textlink="">
      <xdr:nvSpPr>
        <xdr:cNvPr id="652" name="テキスト ボックス 651"/>
        <xdr:cNvSpPr txBox="1"/>
      </xdr:nvSpPr>
      <xdr:spPr>
        <a:xfrm>
          <a:off x="14403017" y="1316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163195</xdr:rowOff>
    </xdr:from>
    <xdr:to>
      <xdr:col>20</xdr:col>
      <xdr:colOff>9525</xdr:colOff>
      <xdr:row>77</xdr:row>
      <xdr:rowOff>93345</xdr:rowOff>
    </xdr:to>
    <xdr:sp macro="" textlink="">
      <xdr:nvSpPr>
        <xdr:cNvPr id="653" name="円/楕円 652"/>
        <xdr:cNvSpPr/>
      </xdr:nvSpPr>
      <xdr:spPr>
        <a:xfrm>
          <a:off x="13652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109872</xdr:rowOff>
    </xdr:from>
    <xdr:ext cx="469744" cy="259045"/>
    <xdr:sp macro="" textlink="">
      <xdr:nvSpPr>
        <xdr:cNvPr id="654" name="テキスト ボックス 653"/>
        <xdr:cNvSpPr txBox="1"/>
      </xdr:nvSpPr>
      <xdr:spPr>
        <a:xfrm>
          <a:off x="13468427" y="129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40132</xdr:rowOff>
    </xdr:from>
    <xdr:to>
      <xdr:col>18</xdr:col>
      <xdr:colOff>492125</xdr:colOff>
      <xdr:row>74</xdr:row>
      <xdr:rowOff>141732</xdr:rowOff>
    </xdr:to>
    <xdr:sp macro="" textlink="">
      <xdr:nvSpPr>
        <xdr:cNvPr id="655" name="円/楕円 654"/>
        <xdr:cNvSpPr/>
      </xdr:nvSpPr>
      <xdr:spPr>
        <a:xfrm>
          <a:off x="12763500" y="127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158259</xdr:rowOff>
    </xdr:from>
    <xdr:ext cx="469744" cy="259045"/>
    <xdr:sp macro="" textlink="">
      <xdr:nvSpPr>
        <xdr:cNvPr id="656" name="テキスト ボックス 655"/>
        <xdr:cNvSpPr txBox="1"/>
      </xdr:nvSpPr>
      <xdr:spPr>
        <a:xfrm>
          <a:off x="12579427" y="125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105311</xdr:rowOff>
    </xdr:from>
    <xdr:to>
      <xdr:col>23</xdr:col>
      <xdr:colOff>517525</xdr:colOff>
      <xdr:row>96</xdr:row>
      <xdr:rowOff>113312</xdr:rowOff>
    </xdr:to>
    <xdr:cxnSp macro="">
      <xdr:nvCxnSpPr>
        <xdr:cNvPr id="687" name="直線コネクタ 686"/>
        <xdr:cNvCxnSpPr/>
      </xdr:nvCxnSpPr>
      <xdr:spPr>
        <a:xfrm flipV="1">
          <a:off x="15481300" y="1656451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113312</xdr:rowOff>
    </xdr:from>
    <xdr:to>
      <xdr:col>22</xdr:col>
      <xdr:colOff>365125</xdr:colOff>
      <xdr:row>96</xdr:row>
      <xdr:rowOff>133969</xdr:rowOff>
    </xdr:to>
    <xdr:cxnSp macro="">
      <xdr:nvCxnSpPr>
        <xdr:cNvPr id="690" name="直線コネクタ 689"/>
        <xdr:cNvCxnSpPr/>
      </xdr:nvCxnSpPr>
      <xdr:spPr>
        <a:xfrm flipV="1">
          <a:off x="14592300" y="16572512"/>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32272</xdr:rowOff>
    </xdr:from>
    <xdr:to>
      <xdr:col>22</xdr:col>
      <xdr:colOff>415925</xdr:colOff>
      <xdr:row>96</xdr:row>
      <xdr:rowOff>133872</xdr:rowOff>
    </xdr:to>
    <xdr:sp macro="" textlink="">
      <xdr:nvSpPr>
        <xdr:cNvPr id="691" name="フローチャート : 判断 690"/>
        <xdr:cNvSpPr/>
      </xdr:nvSpPr>
      <xdr:spPr>
        <a:xfrm>
          <a:off x="15430500" y="1649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150399</xdr:rowOff>
    </xdr:from>
    <xdr:ext cx="534377" cy="259045"/>
    <xdr:sp macro="" textlink="">
      <xdr:nvSpPr>
        <xdr:cNvPr id="692" name="テキスト ボックス 691"/>
        <xdr:cNvSpPr txBox="1"/>
      </xdr:nvSpPr>
      <xdr:spPr>
        <a:xfrm>
          <a:off x="15214111" y="162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133969</xdr:rowOff>
    </xdr:from>
    <xdr:to>
      <xdr:col>21</xdr:col>
      <xdr:colOff>161925</xdr:colOff>
      <xdr:row>96</xdr:row>
      <xdr:rowOff>154722</xdr:rowOff>
    </xdr:to>
    <xdr:cxnSp macro="">
      <xdr:nvCxnSpPr>
        <xdr:cNvPr id="693" name="直線コネクタ 692"/>
        <xdr:cNvCxnSpPr/>
      </xdr:nvCxnSpPr>
      <xdr:spPr>
        <a:xfrm flipV="1">
          <a:off x="13703300" y="16593169"/>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21104</xdr:rowOff>
    </xdr:from>
    <xdr:to>
      <xdr:col>21</xdr:col>
      <xdr:colOff>212725</xdr:colOff>
      <xdr:row>96</xdr:row>
      <xdr:rowOff>122704</xdr:rowOff>
    </xdr:to>
    <xdr:sp macro="" textlink="">
      <xdr:nvSpPr>
        <xdr:cNvPr id="694" name="フローチャート : 判断 693"/>
        <xdr:cNvSpPr/>
      </xdr:nvSpPr>
      <xdr:spPr>
        <a:xfrm>
          <a:off x="14541500" y="1648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139231</xdr:rowOff>
    </xdr:from>
    <xdr:ext cx="534377" cy="259045"/>
    <xdr:sp macro="" textlink="">
      <xdr:nvSpPr>
        <xdr:cNvPr id="695" name="テキスト ボックス 694"/>
        <xdr:cNvSpPr txBox="1"/>
      </xdr:nvSpPr>
      <xdr:spPr>
        <a:xfrm>
          <a:off x="14325111" y="162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154722</xdr:rowOff>
    </xdr:from>
    <xdr:to>
      <xdr:col>19</xdr:col>
      <xdr:colOff>644525</xdr:colOff>
      <xdr:row>96</xdr:row>
      <xdr:rowOff>171052</xdr:rowOff>
    </xdr:to>
    <xdr:cxnSp macro="">
      <xdr:nvCxnSpPr>
        <xdr:cNvPr id="696" name="直線コネクタ 695"/>
        <xdr:cNvCxnSpPr/>
      </xdr:nvCxnSpPr>
      <xdr:spPr>
        <a:xfrm flipV="1">
          <a:off x="12814300" y="1661392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3828</xdr:rowOff>
    </xdr:from>
    <xdr:to>
      <xdr:col>20</xdr:col>
      <xdr:colOff>9525</xdr:colOff>
      <xdr:row>96</xdr:row>
      <xdr:rowOff>105428</xdr:rowOff>
    </xdr:to>
    <xdr:sp macro="" textlink="">
      <xdr:nvSpPr>
        <xdr:cNvPr id="697" name="フローチャート : 判断 696"/>
        <xdr:cNvSpPr/>
      </xdr:nvSpPr>
      <xdr:spPr>
        <a:xfrm>
          <a:off x="13652500" y="164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121955</xdr:rowOff>
    </xdr:from>
    <xdr:ext cx="534377" cy="259045"/>
    <xdr:sp macro="" textlink="">
      <xdr:nvSpPr>
        <xdr:cNvPr id="698" name="テキスト ボックス 697"/>
        <xdr:cNvSpPr txBox="1"/>
      </xdr:nvSpPr>
      <xdr:spPr>
        <a:xfrm>
          <a:off x="13436111" y="162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165954</xdr:rowOff>
    </xdr:from>
    <xdr:to>
      <xdr:col>18</xdr:col>
      <xdr:colOff>492125</xdr:colOff>
      <xdr:row>96</xdr:row>
      <xdr:rowOff>96104</xdr:rowOff>
    </xdr:to>
    <xdr:sp macro="" textlink="">
      <xdr:nvSpPr>
        <xdr:cNvPr id="699" name="フローチャート : 判断 698"/>
        <xdr:cNvSpPr/>
      </xdr:nvSpPr>
      <xdr:spPr>
        <a:xfrm>
          <a:off x="12763500" y="1645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112631</xdr:rowOff>
    </xdr:from>
    <xdr:ext cx="534377" cy="259045"/>
    <xdr:sp macro="" textlink="">
      <xdr:nvSpPr>
        <xdr:cNvPr id="700" name="テキスト ボックス 699"/>
        <xdr:cNvSpPr txBox="1"/>
      </xdr:nvSpPr>
      <xdr:spPr>
        <a:xfrm>
          <a:off x="12547111" y="162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34,781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54511</xdr:rowOff>
    </xdr:from>
    <xdr:to>
      <xdr:col>23</xdr:col>
      <xdr:colOff>568325</xdr:colOff>
      <xdr:row>96</xdr:row>
      <xdr:rowOff>156111</xdr:rowOff>
    </xdr:to>
    <xdr:sp macro="" textlink="">
      <xdr:nvSpPr>
        <xdr:cNvPr id="706" name="円/楕円 705"/>
        <xdr:cNvSpPr/>
      </xdr:nvSpPr>
      <xdr:spPr>
        <a:xfrm>
          <a:off x="16268700" y="16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32938</xdr:rowOff>
    </xdr:from>
    <xdr:ext cx="534377" cy="259045"/>
    <xdr:sp macro="" textlink="">
      <xdr:nvSpPr>
        <xdr:cNvPr id="707" name="公債費該当値テキスト"/>
        <xdr:cNvSpPr txBox="1"/>
      </xdr:nvSpPr>
      <xdr:spPr>
        <a:xfrm>
          <a:off x="16370300" y="164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62512</xdr:rowOff>
    </xdr:from>
    <xdr:to>
      <xdr:col>22</xdr:col>
      <xdr:colOff>415925</xdr:colOff>
      <xdr:row>96</xdr:row>
      <xdr:rowOff>164112</xdr:rowOff>
    </xdr:to>
    <xdr:sp macro="" textlink="">
      <xdr:nvSpPr>
        <xdr:cNvPr id="708" name="円/楕円 707"/>
        <xdr:cNvSpPr/>
      </xdr:nvSpPr>
      <xdr:spPr>
        <a:xfrm>
          <a:off x="15430500" y="165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155239</xdr:rowOff>
    </xdr:from>
    <xdr:ext cx="534377" cy="259045"/>
    <xdr:sp macro="" textlink="">
      <xdr:nvSpPr>
        <xdr:cNvPr id="709" name="テキスト ボックス 708"/>
        <xdr:cNvSpPr txBox="1"/>
      </xdr:nvSpPr>
      <xdr:spPr>
        <a:xfrm>
          <a:off x="15214111" y="166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83169</xdr:rowOff>
    </xdr:from>
    <xdr:to>
      <xdr:col>21</xdr:col>
      <xdr:colOff>212725</xdr:colOff>
      <xdr:row>97</xdr:row>
      <xdr:rowOff>13319</xdr:rowOff>
    </xdr:to>
    <xdr:sp macro="" textlink="">
      <xdr:nvSpPr>
        <xdr:cNvPr id="710" name="円/楕円 709"/>
        <xdr:cNvSpPr/>
      </xdr:nvSpPr>
      <xdr:spPr>
        <a:xfrm>
          <a:off x="14541500" y="165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4446</xdr:rowOff>
    </xdr:from>
    <xdr:ext cx="534377" cy="259045"/>
    <xdr:sp macro="" textlink="">
      <xdr:nvSpPr>
        <xdr:cNvPr id="711" name="テキスト ボックス 710"/>
        <xdr:cNvSpPr txBox="1"/>
      </xdr:nvSpPr>
      <xdr:spPr>
        <a:xfrm>
          <a:off x="14325111" y="1663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103922</xdr:rowOff>
    </xdr:from>
    <xdr:to>
      <xdr:col>20</xdr:col>
      <xdr:colOff>9525</xdr:colOff>
      <xdr:row>97</xdr:row>
      <xdr:rowOff>34072</xdr:rowOff>
    </xdr:to>
    <xdr:sp macro="" textlink="">
      <xdr:nvSpPr>
        <xdr:cNvPr id="712" name="円/楕円 711"/>
        <xdr:cNvSpPr/>
      </xdr:nvSpPr>
      <xdr:spPr>
        <a:xfrm>
          <a:off x="13652500" y="165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25199</xdr:rowOff>
    </xdr:from>
    <xdr:ext cx="534377" cy="259045"/>
    <xdr:sp macro="" textlink="">
      <xdr:nvSpPr>
        <xdr:cNvPr id="713" name="テキスト ボックス 712"/>
        <xdr:cNvSpPr txBox="1"/>
      </xdr:nvSpPr>
      <xdr:spPr>
        <a:xfrm>
          <a:off x="13436111" y="166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120252</xdr:rowOff>
    </xdr:from>
    <xdr:to>
      <xdr:col>18</xdr:col>
      <xdr:colOff>492125</xdr:colOff>
      <xdr:row>97</xdr:row>
      <xdr:rowOff>50402</xdr:rowOff>
    </xdr:to>
    <xdr:sp macro="" textlink="">
      <xdr:nvSpPr>
        <xdr:cNvPr id="714" name="円/楕円 713"/>
        <xdr:cNvSpPr/>
      </xdr:nvSpPr>
      <xdr:spPr>
        <a:xfrm>
          <a:off x="12763500" y="165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41529</xdr:rowOff>
    </xdr:from>
    <xdr:ext cx="534377" cy="259045"/>
    <xdr:sp macro="" textlink="">
      <xdr:nvSpPr>
        <xdr:cNvPr id="715" name="テキスト ボックス 714"/>
        <xdr:cNvSpPr txBox="1"/>
      </xdr:nvSpPr>
      <xdr:spPr>
        <a:xfrm>
          <a:off x="12547111" y="166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26733</xdr:rowOff>
    </xdr:from>
    <xdr:to>
      <xdr:col>32</xdr:col>
      <xdr:colOff>187325</xdr:colOff>
      <xdr:row>38</xdr:row>
      <xdr:rowOff>98171</xdr:rowOff>
    </xdr:to>
    <xdr:cxnSp macro="">
      <xdr:nvCxnSpPr>
        <xdr:cNvPr id="744" name="直線コネクタ 743"/>
        <xdr:cNvCxnSpPr/>
      </xdr:nvCxnSpPr>
      <xdr:spPr>
        <a:xfrm>
          <a:off x="21323300" y="6541833"/>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99521</xdr:rowOff>
    </xdr:from>
    <xdr:ext cx="378565" cy="259045"/>
    <xdr:sp macro="" textlink="">
      <xdr:nvSpPr>
        <xdr:cNvPr id="745" name="諸支出金平均値テキスト"/>
        <xdr:cNvSpPr txBox="1"/>
      </xdr:nvSpPr>
      <xdr:spPr>
        <a:xfrm>
          <a:off x="22212300" y="6614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109601</xdr:rowOff>
    </xdr:from>
    <xdr:to>
      <xdr:col>31</xdr:col>
      <xdr:colOff>34925</xdr:colOff>
      <xdr:row>38</xdr:row>
      <xdr:rowOff>26733</xdr:rowOff>
    </xdr:to>
    <xdr:cxnSp macro="">
      <xdr:nvCxnSpPr>
        <xdr:cNvPr id="747" name="直線コネクタ 746"/>
        <xdr:cNvCxnSpPr/>
      </xdr:nvCxnSpPr>
      <xdr:spPr>
        <a:xfrm>
          <a:off x="20434300" y="5767451"/>
          <a:ext cx="889000" cy="77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143193</xdr:rowOff>
    </xdr:from>
    <xdr:to>
      <xdr:col>31</xdr:col>
      <xdr:colOff>85725</xdr:colOff>
      <xdr:row>39</xdr:row>
      <xdr:rowOff>73343</xdr:rowOff>
    </xdr:to>
    <xdr:sp macro="" textlink="">
      <xdr:nvSpPr>
        <xdr:cNvPr id="748" name="フローチャート : 判断 747"/>
        <xdr:cNvSpPr/>
      </xdr:nvSpPr>
      <xdr:spPr>
        <a:xfrm>
          <a:off x="21272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64470</xdr:rowOff>
    </xdr:from>
    <xdr:ext cx="378565" cy="259045"/>
    <xdr:sp macro="" textlink="">
      <xdr:nvSpPr>
        <xdr:cNvPr id="749" name="テキスト ボックス 748"/>
        <xdr:cNvSpPr txBox="1"/>
      </xdr:nvSpPr>
      <xdr:spPr>
        <a:xfrm>
          <a:off x="21134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109601</xdr:rowOff>
    </xdr:from>
    <xdr:to>
      <xdr:col>29</xdr:col>
      <xdr:colOff>517525</xdr:colOff>
      <xdr:row>37</xdr:row>
      <xdr:rowOff>149606</xdr:rowOff>
    </xdr:to>
    <xdr:cxnSp macro="">
      <xdr:nvCxnSpPr>
        <xdr:cNvPr id="750" name="直線コネクタ 749"/>
        <xdr:cNvCxnSpPr/>
      </xdr:nvCxnSpPr>
      <xdr:spPr>
        <a:xfrm flipV="1">
          <a:off x="19545300" y="5767451"/>
          <a:ext cx="889000" cy="7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52895</xdr:rowOff>
    </xdr:from>
    <xdr:to>
      <xdr:col>29</xdr:col>
      <xdr:colOff>568325</xdr:colOff>
      <xdr:row>38</xdr:row>
      <xdr:rowOff>154495</xdr:rowOff>
    </xdr:to>
    <xdr:sp macro="" textlink="">
      <xdr:nvSpPr>
        <xdr:cNvPr id="751" name="フローチャート : 判断 750"/>
        <xdr:cNvSpPr/>
      </xdr:nvSpPr>
      <xdr:spPr>
        <a:xfrm>
          <a:off x="20383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145622</xdr:rowOff>
    </xdr:from>
    <xdr:ext cx="378565" cy="259045"/>
    <xdr:sp macro="" textlink="">
      <xdr:nvSpPr>
        <xdr:cNvPr id="752" name="テキスト ボックス 751"/>
        <xdr:cNvSpPr txBox="1"/>
      </xdr:nvSpPr>
      <xdr:spPr>
        <a:xfrm>
          <a:off x="20245017" y="666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149606</xdr:rowOff>
    </xdr:from>
    <xdr:to>
      <xdr:col>28</xdr:col>
      <xdr:colOff>314325</xdr:colOff>
      <xdr:row>39</xdr:row>
      <xdr:rowOff>37402</xdr:rowOff>
    </xdr:to>
    <xdr:cxnSp macro="">
      <xdr:nvCxnSpPr>
        <xdr:cNvPr id="753" name="直線コネクタ 752"/>
        <xdr:cNvCxnSpPr/>
      </xdr:nvCxnSpPr>
      <xdr:spPr>
        <a:xfrm flipV="1">
          <a:off x="18656300" y="6493256"/>
          <a:ext cx="889000" cy="2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160528</xdr:rowOff>
    </xdr:from>
    <xdr:to>
      <xdr:col>28</xdr:col>
      <xdr:colOff>365125</xdr:colOff>
      <xdr:row>37</xdr:row>
      <xdr:rowOff>90678</xdr:rowOff>
    </xdr:to>
    <xdr:sp macro="" textlink="">
      <xdr:nvSpPr>
        <xdr:cNvPr id="754" name="フローチャート : 判断 753"/>
        <xdr:cNvSpPr/>
      </xdr:nvSpPr>
      <xdr:spPr>
        <a:xfrm>
          <a:off x="19494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107205</xdr:rowOff>
    </xdr:from>
    <xdr:ext cx="469744" cy="259045"/>
    <xdr:sp macro="" textlink="">
      <xdr:nvSpPr>
        <xdr:cNvPr id="755" name="テキスト ボックス 754"/>
        <xdr:cNvSpPr txBox="1"/>
      </xdr:nvSpPr>
      <xdr:spPr>
        <a:xfrm>
          <a:off x="19310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155004</xdr:rowOff>
    </xdr:from>
    <xdr:to>
      <xdr:col>27</xdr:col>
      <xdr:colOff>161925</xdr:colOff>
      <xdr:row>39</xdr:row>
      <xdr:rowOff>85154</xdr:rowOff>
    </xdr:to>
    <xdr:sp macro="" textlink="">
      <xdr:nvSpPr>
        <xdr:cNvPr id="756" name="フローチャート : 判断 755"/>
        <xdr:cNvSpPr/>
      </xdr:nvSpPr>
      <xdr:spPr>
        <a:xfrm>
          <a:off x="18605500" y="66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101680</xdr:rowOff>
    </xdr:from>
    <xdr:ext cx="313932" cy="259045"/>
    <xdr:sp macro="" textlink="">
      <xdr:nvSpPr>
        <xdr:cNvPr id="757" name="テキスト ボックス 756"/>
        <xdr:cNvSpPr txBox="1"/>
      </xdr:nvSpPr>
      <xdr:spPr>
        <a:xfrm>
          <a:off x="18499333" y="6445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47371</xdr:rowOff>
    </xdr:from>
    <xdr:to>
      <xdr:col>32</xdr:col>
      <xdr:colOff>238125</xdr:colOff>
      <xdr:row>38</xdr:row>
      <xdr:rowOff>148971</xdr:rowOff>
    </xdr:to>
    <xdr:sp macro="" textlink="">
      <xdr:nvSpPr>
        <xdr:cNvPr id="763" name="円/楕円 762"/>
        <xdr:cNvSpPr/>
      </xdr:nvSpPr>
      <xdr:spPr>
        <a:xfrm>
          <a:off x="221107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6748</xdr:rowOff>
    </xdr:from>
    <xdr:ext cx="378565" cy="259045"/>
    <xdr:sp macro="" textlink="">
      <xdr:nvSpPr>
        <xdr:cNvPr id="764" name="諸支出金該当値テキスト"/>
        <xdr:cNvSpPr txBox="1"/>
      </xdr:nvSpPr>
      <xdr:spPr>
        <a:xfrm>
          <a:off x="22212300" y="63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147384</xdr:rowOff>
    </xdr:from>
    <xdr:to>
      <xdr:col>31</xdr:col>
      <xdr:colOff>85725</xdr:colOff>
      <xdr:row>38</xdr:row>
      <xdr:rowOff>77533</xdr:rowOff>
    </xdr:to>
    <xdr:sp macro="" textlink="">
      <xdr:nvSpPr>
        <xdr:cNvPr id="765" name="円/楕円 764"/>
        <xdr:cNvSpPr/>
      </xdr:nvSpPr>
      <xdr:spPr>
        <a:xfrm>
          <a:off x="21272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94061</xdr:rowOff>
    </xdr:from>
    <xdr:ext cx="378565" cy="259045"/>
    <xdr:sp macro="" textlink="">
      <xdr:nvSpPr>
        <xdr:cNvPr id="766" name="テキスト ボックス 765"/>
        <xdr:cNvSpPr txBox="1"/>
      </xdr:nvSpPr>
      <xdr:spPr>
        <a:xfrm>
          <a:off x="21134017" y="6266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58801</xdr:rowOff>
    </xdr:from>
    <xdr:to>
      <xdr:col>29</xdr:col>
      <xdr:colOff>568325</xdr:colOff>
      <xdr:row>33</xdr:row>
      <xdr:rowOff>160401</xdr:rowOff>
    </xdr:to>
    <xdr:sp macro="" textlink="">
      <xdr:nvSpPr>
        <xdr:cNvPr id="767" name="円/楕円 766"/>
        <xdr:cNvSpPr/>
      </xdr:nvSpPr>
      <xdr:spPr>
        <a:xfrm>
          <a:off x="203835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5478</xdr:rowOff>
    </xdr:from>
    <xdr:ext cx="469744" cy="259045"/>
    <xdr:sp macro="" textlink="">
      <xdr:nvSpPr>
        <xdr:cNvPr id="768" name="テキスト ボックス 767"/>
        <xdr:cNvSpPr txBox="1"/>
      </xdr:nvSpPr>
      <xdr:spPr>
        <a:xfrm>
          <a:off x="20199427" y="54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98806</xdr:rowOff>
    </xdr:from>
    <xdr:to>
      <xdr:col>28</xdr:col>
      <xdr:colOff>365125</xdr:colOff>
      <xdr:row>38</xdr:row>
      <xdr:rowOff>28956</xdr:rowOff>
    </xdr:to>
    <xdr:sp macro="" textlink="">
      <xdr:nvSpPr>
        <xdr:cNvPr id="769" name="円/楕円 768"/>
        <xdr:cNvSpPr/>
      </xdr:nvSpPr>
      <xdr:spPr>
        <a:xfrm>
          <a:off x="194945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20083</xdr:rowOff>
    </xdr:from>
    <xdr:ext cx="469744" cy="259045"/>
    <xdr:sp macro="" textlink="">
      <xdr:nvSpPr>
        <xdr:cNvPr id="770" name="テキスト ボックス 769"/>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158052</xdr:rowOff>
    </xdr:from>
    <xdr:to>
      <xdr:col>27</xdr:col>
      <xdr:colOff>161925</xdr:colOff>
      <xdr:row>39</xdr:row>
      <xdr:rowOff>88202</xdr:rowOff>
    </xdr:to>
    <xdr:sp macro="" textlink="">
      <xdr:nvSpPr>
        <xdr:cNvPr id="771" name="円/楕円 770"/>
        <xdr:cNvSpPr/>
      </xdr:nvSpPr>
      <xdr:spPr>
        <a:xfrm>
          <a:off x="18605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79329</xdr:rowOff>
    </xdr:from>
    <xdr:ext cx="313932" cy="259045"/>
    <xdr:sp macro="" textlink="">
      <xdr:nvSpPr>
        <xdr:cNvPr id="772" name="テキスト ボックス 771"/>
        <xdr:cNvSpPr txBox="1"/>
      </xdr:nvSpPr>
      <xdr:spPr>
        <a:xfrm>
          <a:off x="18499333" y="676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vl="0" eaLnBrk="0" fontAlgn="ctr" hangingPunct="0"/>
          <a:r>
            <a:rPr lang="ja-JP" altLang="ja-JP" sz="1100">
              <a:solidFill>
                <a:sysClr val="windowText" lastClr="000000"/>
              </a:solidFill>
              <a:effectLst/>
              <a:latin typeface="+mn-lt"/>
              <a:ea typeface="+mn-ea"/>
              <a:cs typeface="+mn-cs"/>
            </a:rPr>
            <a:t>議会費は、議員報酬等などが増加したため、</a:t>
          </a:r>
          <a:r>
            <a:rPr lang="en-US" altLang="ja-JP" sz="1100">
              <a:solidFill>
                <a:sysClr val="windowText" lastClr="000000"/>
              </a:solidFill>
              <a:effectLst/>
              <a:latin typeface="+mn-lt"/>
              <a:ea typeface="+mn-ea"/>
              <a:cs typeface="+mn-cs"/>
            </a:rPr>
            <a:t>172</a:t>
          </a:r>
          <a:r>
            <a:rPr lang="ja-JP" altLang="ja-JP" sz="1100">
              <a:solidFill>
                <a:sysClr val="windowText" lastClr="000000"/>
              </a:solidFill>
              <a:effectLst/>
              <a:latin typeface="+mn-lt"/>
              <a:ea typeface="+mn-ea"/>
              <a:cs typeface="+mn-cs"/>
            </a:rPr>
            <a:t>円の増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総務費は、マイナンバー対応システム改修費などが増加したものの、多治見駅北地区公共公益施設建設事業費、財政調整基金積立金、修繕引当基金積立金及び退職手当基金積立金などが減少したため、</a:t>
          </a:r>
          <a:r>
            <a:rPr lang="en-US" altLang="ja-JP" sz="1100">
              <a:solidFill>
                <a:sysClr val="windowText" lastClr="000000"/>
              </a:solidFill>
              <a:effectLst/>
              <a:latin typeface="+mn-lt"/>
              <a:ea typeface="+mn-ea"/>
              <a:cs typeface="+mn-cs"/>
            </a:rPr>
            <a:t>16,402</a:t>
          </a:r>
          <a:r>
            <a:rPr lang="ja-JP" altLang="ja-JP" sz="1100">
              <a:solidFill>
                <a:sysClr val="windowText" lastClr="000000"/>
              </a:solidFill>
              <a:effectLst/>
              <a:latin typeface="+mn-lt"/>
              <a:ea typeface="+mn-ea"/>
              <a:cs typeface="+mn-cs"/>
            </a:rPr>
            <a:t>円の減</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民生費は、子育て世帯臨時特例給付金事業費及び臨時福祉給付金事業費減）などが減少したものの、保育所施設型給付費、（仮称）星ケ台保育園建設事業費、国民健康保険事業会計繰出金及び自立支援給付費などが増加したため、</a:t>
          </a:r>
          <a:r>
            <a:rPr lang="en-US" altLang="ja-JP" sz="1100">
              <a:solidFill>
                <a:sysClr val="windowText" lastClr="000000"/>
              </a:solidFill>
              <a:effectLst/>
              <a:latin typeface="+mn-lt"/>
              <a:ea typeface="+mn-ea"/>
              <a:cs typeface="+mn-cs"/>
            </a:rPr>
            <a:t>5,068</a:t>
          </a:r>
          <a:r>
            <a:rPr lang="ja-JP" altLang="ja-JP" sz="1100">
              <a:solidFill>
                <a:sysClr val="windowText" lastClr="000000"/>
              </a:solidFill>
              <a:effectLst/>
              <a:latin typeface="+mn-lt"/>
              <a:ea typeface="+mn-ea"/>
              <a:cs typeface="+mn-cs"/>
            </a:rPr>
            <a:t>円の増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衛生費は、三の倉センター施設整備費（公共・単独）などが減少したものの、新火葬場建設関係費などが増加したため、</a:t>
          </a:r>
          <a:r>
            <a:rPr lang="en-US" altLang="ja-JP" sz="1100">
              <a:solidFill>
                <a:sysClr val="windowText" lastClr="000000"/>
              </a:solidFill>
              <a:effectLst/>
              <a:latin typeface="+mn-lt"/>
              <a:ea typeface="+mn-ea"/>
              <a:cs typeface="+mn-cs"/>
            </a:rPr>
            <a:t>2,280</a:t>
          </a:r>
          <a:r>
            <a:rPr lang="ja-JP" altLang="ja-JP" sz="1100">
              <a:solidFill>
                <a:sysClr val="windowText" lastClr="000000"/>
              </a:solidFill>
              <a:effectLst/>
              <a:latin typeface="+mn-lt"/>
              <a:ea typeface="+mn-ea"/>
              <a:cs typeface="+mn-cs"/>
            </a:rPr>
            <a:t>円の増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労働費は、勤労者センター管理費が減少したため、</a:t>
          </a:r>
          <a:r>
            <a:rPr lang="en-US" altLang="ja-JP" sz="1100">
              <a:solidFill>
                <a:sysClr val="windowText" lastClr="000000"/>
              </a:solidFill>
              <a:effectLst/>
              <a:latin typeface="+mn-lt"/>
              <a:ea typeface="+mn-ea"/>
              <a:cs typeface="+mn-cs"/>
            </a:rPr>
            <a:t>87</a:t>
          </a:r>
          <a:r>
            <a:rPr lang="ja-JP" altLang="ja-JP" sz="1100">
              <a:solidFill>
                <a:sysClr val="windowText" lastClr="000000"/>
              </a:solidFill>
              <a:effectLst/>
              <a:latin typeface="+mn-lt"/>
              <a:ea typeface="+mn-ea"/>
              <a:cs typeface="+mn-cs"/>
            </a:rPr>
            <a:t>円の減少</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農林水産業費は、保健保安林管理費及び農産物販路開拓事業費などが増加したため、</a:t>
          </a:r>
          <a:r>
            <a:rPr lang="en-US" altLang="ja-JP" sz="1100">
              <a:solidFill>
                <a:sysClr val="windowText" lastClr="000000"/>
              </a:solidFill>
              <a:effectLst/>
              <a:latin typeface="+mn-lt"/>
              <a:ea typeface="+mn-ea"/>
              <a:cs typeface="+mn-cs"/>
            </a:rPr>
            <a:t>65</a:t>
          </a:r>
          <a:r>
            <a:rPr lang="ja-JP" altLang="ja-JP" sz="1100">
              <a:solidFill>
                <a:sysClr val="windowText" lastClr="000000"/>
              </a:solidFill>
              <a:effectLst/>
              <a:latin typeface="+mn-lt"/>
              <a:ea typeface="+mn-ea"/>
              <a:cs typeface="+mn-cs"/>
            </a:rPr>
            <a:t>円の増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商工費は、国際陶磁器フェスティバル関連費などが減少したものの、（仮称）日本タイル館建設事業費及び地域消費喚起事業費などが増加したため、</a:t>
          </a:r>
          <a:r>
            <a:rPr lang="en-US" altLang="ja-JP" sz="1100">
              <a:solidFill>
                <a:sysClr val="windowText" lastClr="000000"/>
              </a:solidFill>
              <a:effectLst/>
              <a:latin typeface="+mn-lt"/>
              <a:ea typeface="+mn-ea"/>
              <a:cs typeface="+mn-cs"/>
            </a:rPr>
            <a:t>4,224</a:t>
          </a:r>
          <a:r>
            <a:rPr lang="ja-JP" altLang="ja-JP" sz="1100">
              <a:solidFill>
                <a:sysClr val="windowText" lastClr="000000"/>
              </a:solidFill>
              <a:effectLst/>
              <a:latin typeface="+mn-lt"/>
              <a:ea typeface="+mn-ea"/>
              <a:cs typeface="+mn-cs"/>
            </a:rPr>
            <a:t>円の増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土木費は、区画整理推進事業費などが減少したものの、平和太平線整備事業費及び下水道事業会計繰出金などが増加したため、</a:t>
          </a:r>
          <a:r>
            <a:rPr lang="en-US" altLang="ja-JP" sz="1100">
              <a:solidFill>
                <a:sysClr val="windowText" lastClr="000000"/>
              </a:solidFill>
              <a:effectLst/>
              <a:latin typeface="+mn-lt"/>
              <a:ea typeface="+mn-ea"/>
              <a:cs typeface="+mn-cs"/>
            </a:rPr>
            <a:t>2,373</a:t>
          </a:r>
          <a:r>
            <a:rPr lang="ja-JP" altLang="ja-JP" sz="1100">
              <a:solidFill>
                <a:sysClr val="windowText" lastClr="000000"/>
              </a:solidFill>
              <a:effectLst/>
              <a:latin typeface="+mn-lt"/>
              <a:ea typeface="+mn-ea"/>
              <a:cs typeface="+mn-cs"/>
            </a:rPr>
            <a:t>円の増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消防費は、消防通信施設整備費及び防災無線整備費などが減少したため、</a:t>
          </a:r>
          <a:r>
            <a:rPr lang="en-US" altLang="ja-JP" sz="1100">
              <a:solidFill>
                <a:sysClr val="windowText" lastClr="000000"/>
              </a:solidFill>
              <a:effectLst/>
              <a:latin typeface="+mn-lt"/>
              <a:ea typeface="+mn-ea"/>
              <a:cs typeface="+mn-cs"/>
            </a:rPr>
            <a:t>2,576</a:t>
          </a:r>
          <a:r>
            <a:rPr lang="ja-JP" altLang="ja-JP" sz="1100">
              <a:solidFill>
                <a:sysClr val="windowText" lastClr="000000"/>
              </a:solidFill>
              <a:effectLst/>
              <a:latin typeface="+mn-lt"/>
              <a:ea typeface="+mn-ea"/>
              <a:cs typeface="+mn-cs"/>
            </a:rPr>
            <a:t>円の減</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教育費は、幼稚園耐震補強事業費などが減少したものの、養正小近接校対応調理場建設事業費、昭和小学校体育館整備事業費及び小学校耐震補強事業費などが増加したため、</a:t>
          </a:r>
          <a:r>
            <a:rPr lang="en-US" altLang="ja-JP" sz="1100">
              <a:solidFill>
                <a:sysClr val="windowText" lastClr="000000"/>
              </a:solidFill>
              <a:effectLst/>
              <a:latin typeface="+mn-lt"/>
              <a:ea typeface="+mn-ea"/>
              <a:cs typeface="+mn-cs"/>
            </a:rPr>
            <a:t>6,333</a:t>
          </a:r>
          <a:r>
            <a:rPr lang="ja-JP" altLang="ja-JP" sz="1100">
              <a:solidFill>
                <a:sysClr val="windowText" lastClr="000000"/>
              </a:solidFill>
              <a:effectLst/>
              <a:latin typeface="+mn-lt"/>
              <a:ea typeface="+mn-ea"/>
              <a:cs typeface="+mn-cs"/>
            </a:rPr>
            <a:t>円の増</a:t>
          </a:r>
          <a:r>
            <a:rPr lang="ja-JP" altLang="en-US" sz="1100">
              <a:solidFill>
                <a:sysClr val="windowText" lastClr="000000"/>
              </a:solidFill>
              <a:effectLst/>
              <a:latin typeface="+mn-lt"/>
              <a:ea typeface="+mn-ea"/>
              <a:cs typeface="+mn-cs"/>
            </a:rPr>
            <a:t>。</a:t>
          </a:r>
          <a:endParaRPr lang="ja-JP" altLang="ja-JP" sz="1100">
            <a:solidFill>
              <a:sysClr val="windowText" lastClr="000000"/>
            </a:solidFill>
            <a:effectLst/>
            <a:latin typeface="+mn-lt"/>
            <a:ea typeface="+mn-ea"/>
            <a:cs typeface="+mn-cs"/>
          </a:endParaRPr>
        </a:p>
        <a:p>
          <a:pPr lvl="0" eaLnBrk="0" fontAlgn="ctr" hangingPunct="0"/>
          <a:r>
            <a:rPr lang="ja-JP" altLang="en-US" sz="1100">
              <a:solidFill>
                <a:sysClr val="windowText" lastClr="000000"/>
              </a:solidFill>
              <a:effectLst/>
              <a:latin typeface="+mn-lt"/>
              <a:ea typeface="+mn-ea"/>
              <a:cs typeface="+mn-cs"/>
            </a:rPr>
            <a:t>災害復旧費、前年度繰上充用金は、前年同様</a:t>
          </a:r>
          <a:r>
            <a:rPr lang="en-US" altLang="ja-JP" sz="1100">
              <a:solidFill>
                <a:sysClr val="windowText" lastClr="000000"/>
              </a:solidFill>
              <a:effectLst/>
              <a:latin typeface="+mn-lt"/>
              <a:ea typeface="+mn-ea"/>
              <a:cs typeface="+mn-cs"/>
            </a:rPr>
            <a:t>0</a:t>
          </a:r>
          <a:r>
            <a:rPr lang="ja-JP" altLang="en-US" sz="1100">
              <a:solidFill>
                <a:sysClr val="windowText" lastClr="000000"/>
              </a:solidFill>
              <a:effectLst/>
              <a:latin typeface="+mn-lt"/>
              <a:ea typeface="+mn-ea"/>
              <a:cs typeface="+mn-cs"/>
            </a:rPr>
            <a:t>円。</a:t>
          </a:r>
          <a:r>
            <a:rPr lang="ja-JP" altLang="ja-JP" sz="1100">
              <a:solidFill>
                <a:sysClr val="windowText" lastClr="000000"/>
              </a:solidFill>
              <a:effectLst/>
              <a:latin typeface="+mn-lt"/>
              <a:ea typeface="+mn-ea"/>
              <a:cs typeface="+mn-cs"/>
            </a:rPr>
            <a:t>公債費は、元金償還金が増加したため、</a:t>
          </a:r>
          <a:r>
            <a:rPr lang="en-US" altLang="ja-JP" sz="1100">
              <a:solidFill>
                <a:sysClr val="windowText" lastClr="000000"/>
              </a:solidFill>
              <a:effectLst/>
              <a:latin typeface="+mn-lt"/>
              <a:ea typeface="+mn-ea"/>
              <a:cs typeface="+mn-cs"/>
            </a:rPr>
            <a:t>490</a:t>
          </a:r>
          <a:r>
            <a:rPr lang="ja-JP" altLang="ja-JP" sz="1100">
              <a:solidFill>
                <a:sysClr val="windowText" lastClr="000000"/>
              </a:solidFill>
              <a:effectLst/>
              <a:latin typeface="+mn-lt"/>
              <a:ea typeface="+mn-ea"/>
              <a:cs typeface="+mn-cs"/>
            </a:rPr>
            <a:t>円の増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諸支出金は、土地購入費事業費が減少したため、</a:t>
          </a:r>
          <a:r>
            <a:rPr lang="en-US" altLang="ja-JP" sz="1100">
              <a:solidFill>
                <a:sysClr val="windowText" lastClr="000000"/>
              </a:solidFill>
              <a:effectLst/>
              <a:latin typeface="+mn-lt"/>
              <a:ea typeface="+mn-ea"/>
              <a:cs typeface="+mn-cs"/>
            </a:rPr>
            <a:t>375</a:t>
          </a:r>
          <a:r>
            <a:rPr lang="ja-JP" altLang="ja-JP" sz="1100">
              <a:solidFill>
                <a:sysClr val="windowText" lastClr="000000"/>
              </a:solidFill>
              <a:effectLst/>
              <a:latin typeface="+mn-lt"/>
              <a:ea typeface="+mn-ea"/>
              <a:cs typeface="+mn-cs"/>
            </a:rPr>
            <a:t>円の減</a:t>
          </a:r>
          <a:r>
            <a:rPr lang="ja-JP" altLang="en-US" sz="1100">
              <a:solidFill>
                <a:sysClr val="windowText" lastClr="000000"/>
              </a:solidFill>
              <a:effectLst/>
              <a:latin typeface="+mn-lt"/>
              <a:ea typeface="+mn-ea"/>
              <a:cs typeface="+mn-cs"/>
            </a:rPr>
            <a:t>。</a:t>
          </a:r>
          <a:endParaRPr lang="ja-JP"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財政調整基金残高は、平成２７年度に１２億２千万円を取崩し、１１億３千万円を積立てたため、９千万円減少した。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実質収支額、実質単年度収支は、平成２７年度は地域住民生活等緊急支援交付金等、歳入が見込みより多かったため、増加した。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どの会計も赤字は発生していない状況である。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39585795</v>
      </c>
      <c r="BO4" s="379"/>
      <c r="BP4" s="379"/>
      <c r="BQ4" s="379"/>
      <c r="BR4" s="379"/>
      <c r="BS4" s="379"/>
      <c r="BT4" s="379"/>
      <c r="BU4" s="380"/>
      <c r="BV4" s="378">
        <v>38664643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10.6</v>
      </c>
      <c r="CU4" s="385"/>
      <c r="CV4" s="385"/>
      <c r="CW4" s="385"/>
      <c r="CX4" s="385"/>
      <c r="CY4" s="385"/>
      <c r="CZ4" s="385"/>
      <c r="DA4" s="386"/>
      <c r="DB4" s="384">
        <v>7.9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36442690</v>
      </c>
      <c r="BO5" s="416"/>
      <c r="BP5" s="416"/>
      <c r="BQ5" s="416"/>
      <c r="BR5" s="416"/>
      <c r="BS5" s="416"/>
      <c r="BT5" s="416"/>
      <c r="BU5" s="417"/>
      <c r="BV5" s="415">
        <v>36519841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v>
      </c>
      <c r="CU5" s="413"/>
      <c r="CV5" s="413"/>
      <c r="CW5" s="413"/>
      <c r="CX5" s="413"/>
      <c r="CY5" s="413"/>
      <c r="CZ5" s="413"/>
      <c r="DA5" s="414"/>
      <c r="DB5" s="412">
        <v>87.8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3143105</v>
      </c>
      <c r="BO6" s="416"/>
      <c r="BP6" s="416"/>
      <c r="BQ6" s="416"/>
      <c r="BR6" s="416"/>
      <c r="BS6" s="416"/>
      <c r="BT6" s="416"/>
      <c r="BU6" s="417"/>
      <c r="BV6" s="415">
        <v>2144802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91.8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761148</v>
      </c>
      <c r="BO7" s="416"/>
      <c r="BP7" s="416"/>
      <c r="BQ7" s="416"/>
      <c r="BR7" s="416"/>
      <c r="BS7" s="416"/>
      <c r="BT7" s="416"/>
      <c r="BU7" s="417"/>
      <c r="BV7" s="415">
        <v>395265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22573097</v>
      </c>
      <c r="CU7" s="416"/>
      <c r="CV7" s="416"/>
      <c r="CW7" s="416"/>
      <c r="CX7" s="416"/>
      <c r="CY7" s="416"/>
      <c r="CZ7" s="416"/>
      <c r="DA7" s="417"/>
      <c r="DB7" s="415">
        <v>22010017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2381957</v>
      </c>
      <c r="BO8" s="416"/>
      <c r="BP8" s="416"/>
      <c r="BQ8" s="416"/>
      <c r="BR8" s="416"/>
      <c r="BS8" s="416"/>
      <c r="BT8" s="416"/>
      <c r="BU8" s="417"/>
      <c r="BV8" s="415">
        <v>1749537</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0.73</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110441</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632420</v>
      </c>
      <c r="BO9" s="416"/>
      <c r="BP9" s="416"/>
      <c r="BQ9" s="416"/>
      <c r="BR9" s="416"/>
      <c r="BS9" s="416"/>
      <c r="BT9" s="416"/>
      <c r="BU9" s="417"/>
      <c r="BV9" s="415">
        <v>-190055</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13.2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102</v>
      </c>
      <c r="M10" s="445"/>
      <c r="N10" s="445"/>
      <c r="O10" s="445"/>
      <c r="P10" s="445"/>
      <c r="Q10" s="446"/>
      <c r="R10" s="466">
        <v>112595</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229663</v>
      </c>
      <c r="BO10" s="416"/>
      <c r="BP10" s="416"/>
      <c r="BQ10" s="416"/>
      <c r="BR10" s="416"/>
      <c r="BS10" s="416"/>
      <c r="BT10" s="416"/>
      <c r="BU10" s="417"/>
      <c r="BV10" s="415">
        <v>489186</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77</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113</v>
      </c>
      <c r="C12" s="476"/>
      <c r="D12" s="476"/>
      <c r="E12" s="476"/>
      <c r="F12" s="476"/>
      <c r="G12" s="476"/>
      <c r="H12" s="476"/>
      <c r="I12" s="476"/>
      <c r="J12" s="476"/>
      <c r="K12" s="477"/>
      <c r="L12" s="484" t="s">
        <v>114</v>
      </c>
      <c r="M12" s="485"/>
      <c r="N12" s="485"/>
      <c r="O12" s="485"/>
      <c r="P12" s="485"/>
      <c r="Q12" s="486"/>
      <c r="R12" s="487">
        <v>113419</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v>1221487</v>
      </c>
      <c r="BO12" s="416"/>
      <c r="BP12" s="416"/>
      <c r="BQ12" s="416"/>
      <c r="BR12" s="416"/>
      <c r="BS12" s="416"/>
      <c r="BT12" s="416"/>
      <c r="BU12" s="417"/>
      <c r="BV12" s="415">
        <v>1220000</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121</v>
      </c>
      <c r="CU12" s="456"/>
      <c r="CV12" s="456"/>
      <c r="CW12" s="456"/>
      <c r="CX12" s="456"/>
      <c r="CY12" s="456"/>
      <c r="CZ12" s="456"/>
      <c r="DA12" s="457"/>
      <c r="DB12" s="455" t="s">
        <v>121</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122</v>
      </c>
      <c r="N13" s="504"/>
      <c r="O13" s="504"/>
      <c r="P13" s="504"/>
      <c r="Q13" s="505"/>
      <c r="R13" s="496">
        <v>111931</v>
      </c>
      <c r="S13" s="497"/>
      <c r="T13" s="497"/>
      <c r="U13" s="497"/>
      <c r="V13" s="498"/>
      <c r="W13" s="431" t="s">
        <v>123</v>
      </c>
      <c r="X13" s="432"/>
      <c r="Y13" s="432"/>
      <c r="Z13" s="432"/>
      <c r="AA13" s="432"/>
      <c r="AB13" s="422"/>
      <c r="AC13" s="466">
        <v>274</v>
      </c>
      <c r="AD13" s="467"/>
      <c r="AE13" s="467"/>
      <c r="AF13" s="467"/>
      <c r="AG13" s="506"/>
      <c r="AH13" s="466">
        <v>310</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-359404</v>
      </c>
      <c r="BO13" s="416"/>
      <c r="BP13" s="416"/>
      <c r="BQ13" s="416"/>
      <c r="BR13" s="416"/>
      <c r="BS13" s="416"/>
      <c r="BT13" s="416"/>
      <c r="BU13" s="417"/>
      <c r="BV13" s="415">
        <v>-920869</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-1.3</v>
      </c>
      <c r="CU13" s="413"/>
      <c r="CV13" s="413"/>
      <c r="CW13" s="413"/>
      <c r="CX13" s="413"/>
      <c r="CY13" s="413"/>
      <c r="CZ13" s="413"/>
      <c r="DA13" s="414"/>
      <c r="DB13" s="412">
        <v>-1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128</v>
      </c>
      <c r="M14" s="494"/>
      <c r="N14" s="494"/>
      <c r="O14" s="494"/>
      <c r="P14" s="494"/>
      <c r="Q14" s="495"/>
      <c r="R14" s="496">
        <v>114215</v>
      </c>
      <c r="S14" s="497"/>
      <c r="T14" s="497"/>
      <c r="U14" s="497"/>
      <c r="V14" s="498"/>
      <c r="W14" s="405"/>
      <c r="X14" s="406"/>
      <c r="Y14" s="406"/>
      <c r="Z14" s="406"/>
      <c r="AA14" s="406"/>
      <c r="AB14" s="395"/>
      <c r="AC14" s="499">
        <v>0.5</v>
      </c>
      <c r="AD14" s="500"/>
      <c r="AE14" s="500"/>
      <c r="AF14" s="500"/>
      <c r="AG14" s="501"/>
      <c r="AH14" s="499">
        <v>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t="s">
        <v>121</v>
      </c>
      <c r="CU14" s="511"/>
      <c r="CV14" s="511"/>
      <c r="CW14" s="511"/>
      <c r="CX14" s="511"/>
      <c r="CY14" s="511"/>
      <c r="CZ14" s="511"/>
      <c r="DA14" s="512"/>
      <c r="DB14" s="510" t="s">
        <v>121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122</v>
      </c>
      <c r="N15" s="504"/>
      <c r="O15" s="504"/>
      <c r="P15" s="504"/>
      <c r="Q15" s="505"/>
      <c r="R15" s="496">
        <v>112757</v>
      </c>
      <c r="S15" s="497"/>
      <c r="T15" s="497"/>
      <c r="U15" s="497"/>
      <c r="V15" s="498"/>
      <c r="W15" s="431" t="s">
        <v>130</v>
      </c>
      <c r="X15" s="432"/>
      <c r="Y15" s="432"/>
      <c r="Z15" s="432"/>
      <c r="AA15" s="432"/>
      <c r="AB15" s="422"/>
      <c r="AC15" s="466">
        <v>17038</v>
      </c>
      <c r="AD15" s="467"/>
      <c r="AE15" s="467"/>
      <c r="AF15" s="467"/>
      <c r="AG15" s="506"/>
      <c r="AH15" s="466">
        <v>19686</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12126248</v>
      </c>
      <c r="BO15" s="379"/>
      <c r="BP15" s="379"/>
      <c r="BQ15" s="379"/>
      <c r="BR15" s="379"/>
      <c r="BS15" s="379"/>
      <c r="BT15" s="379"/>
      <c r="BU15" s="380"/>
      <c r="BV15" s="378">
        <v>11611661</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31.4</v>
      </c>
      <c r="AD16" s="500"/>
      <c r="AE16" s="500"/>
      <c r="AF16" s="500"/>
      <c r="AG16" s="501"/>
      <c r="AH16" s="499">
        <v>33.4</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16781880</v>
      </c>
      <c r="BO16" s="416"/>
      <c r="BP16" s="416"/>
      <c r="BQ16" s="416"/>
      <c r="BR16" s="416"/>
      <c r="BS16" s="416"/>
      <c r="BT16" s="416"/>
      <c r="BU16" s="417"/>
      <c r="BV16" s="415">
        <v>15951297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36977</v>
      </c>
      <c r="AD17" s="467"/>
      <c r="AE17" s="467"/>
      <c r="AF17" s="467"/>
      <c r="AG17" s="506"/>
      <c r="AH17" s="466">
        <v>38446</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15450001</v>
      </c>
      <c r="BO17" s="416"/>
      <c r="BP17" s="416"/>
      <c r="BQ17" s="416"/>
      <c r="BR17" s="416"/>
      <c r="BS17" s="416"/>
      <c r="BT17" s="416"/>
      <c r="BU17" s="417"/>
      <c r="BV17" s="415">
        <v>14937536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91.25</v>
      </c>
      <c r="M18" s="528"/>
      <c r="N18" s="528"/>
      <c r="O18" s="528"/>
      <c r="P18" s="528"/>
      <c r="Q18" s="528"/>
      <c r="R18" s="529"/>
      <c r="S18" s="529"/>
      <c r="T18" s="529"/>
      <c r="U18" s="529"/>
      <c r="V18" s="530"/>
      <c r="W18" s="433"/>
      <c r="X18" s="434"/>
      <c r="Y18" s="434"/>
      <c r="Z18" s="434"/>
      <c r="AA18" s="434"/>
      <c r="AB18" s="425"/>
      <c r="AC18" s="531">
        <v>68.099999999999994</v>
      </c>
      <c r="AD18" s="532"/>
      <c r="AE18" s="532"/>
      <c r="AF18" s="532"/>
      <c r="AG18" s="533"/>
      <c r="AH18" s="531">
        <v>65.2</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19203956</v>
      </c>
      <c r="BO18" s="416"/>
      <c r="BP18" s="416"/>
      <c r="BQ18" s="416"/>
      <c r="BR18" s="416"/>
      <c r="BS18" s="416"/>
      <c r="BT18" s="416"/>
      <c r="BU18" s="417"/>
      <c r="BV18" s="415">
        <v>18734584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1210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27235238</v>
      </c>
      <c r="BO19" s="416"/>
      <c r="BP19" s="416"/>
      <c r="BQ19" s="416"/>
      <c r="BR19" s="416"/>
      <c r="BS19" s="416"/>
      <c r="BT19" s="416"/>
      <c r="BU19" s="417"/>
      <c r="BV19" s="415">
        <v>26062124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41446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36475802</v>
      </c>
      <c r="BO23" s="416"/>
      <c r="BP23" s="416"/>
      <c r="BQ23" s="416"/>
      <c r="BR23" s="416"/>
      <c r="BS23" s="416"/>
      <c r="BT23" s="416"/>
      <c r="BU23" s="417"/>
      <c r="BV23" s="415">
        <v>35168685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10050</v>
      </c>
      <c r="R24" s="467"/>
      <c r="S24" s="467"/>
      <c r="T24" s="467"/>
      <c r="U24" s="467"/>
      <c r="V24" s="506"/>
      <c r="W24" s="561"/>
      <c r="X24" s="549"/>
      <c r="Y24" s="550"/>
      <c r="Z24" s="465" t="s">
        <v>153</v>
      </c>
      <c r="AA24" s="445"/>
      <c r="AB24" s="445"/>
      <c r="AC24" s="445"/>
      <c r="AD24" s="445"/>
      <c r="AE24" s="445"/>
      <c r="AF24" s="445"/>
      <c r="AG24" s="446"/>
      <c r="AH24" s="466">
        <v>660</v>
      </c>
      <c r="AI24" s="467"/>
      <c r="AJ24" s="467"/>
      <c r="AK24" s="467"/>
      <c r="AL24" s="506"/>
      <c r="AM24" s="466">
        <v>2031480</v>
      </c>
      <c r="AN24" s="467"/>
      <c r="AO24" s="467"/>
      <c r="AP24" s="467"/>
      <c r="AQ24" s="467"/>
      <c r="AR24" s="506"/>
      <c r="AS24" s="466">
        <v>3078</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13636474</v>
      </c>
      <c r="BO24" s="416"/>
      <c r="BP24" s="416"/>
      <c r="BQ24" s="416"/>
      <c r="BR24" s="416"/>
      <c r="BS24" s="416"/>
      <c r="BT24" s="416"/>
      <c r="BU24" s="417"/>
      <c r="BV24" s="415">
        <v>15246013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8400</v>
      </c>
      <c r="R25" s="467"/>
      <c r="S25" s="467"/>
      <c r="T25" s="467"/>
      <c r="U25" s="467"/>
      <c r="V25" s="506"/>
      <c r="W25" s="561"/>
      <c r="X25" s="549"/>
      <c r="Y25" s="550"/>
      <c r="Z25" s="465" t="s">
        <v>156</v>
      </c>
      <c r="AA25" s="445"/>
      <c r="AB25" s="445"/>
      <c r="AC25" s="445"/>
      <c r="AD25" s="445"/>
      <c r="AE25" s="445"/>
      <c r="AF25" s="445"/>
      <c r="AG25" s="446"/>
      <c r="AH25" s="466">
        <v>107</v>
      </c>
      <c r="AI25" s="467"/>
      <c r="AJ25" s="467"/>
      <c r="AK25" s="467"/>
      <c r="AL25" s="506"/>
      <c r="AM25" s="466">
        <v>316506</v>
      </c>
      <c r="AN25" s="467"/>
      <c r="AO25" s="467"/>
      <c r="AP25" s="467"/>
      <c r="AQ25" s="467"/>
      <c r="AR25" s="506"/>
      <c r="AS25" s="466">
        <v>2958</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8310531</v>
      </c>
      <c r="BO25" s="379"/>
      <c r="BP25" s="379"/>
      <c r="BQ25" s="379"/>
      <c r="BR25" s="379"/>
      <c r="BS25" s="379"/>
      <c r="BT25" s="379"/>
      <c r="BU25" s="380"/>
      <c r="BV25" s="378">
        <v>3430384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6650</v>
      </c>
      <c r="R26" s="467"/>
      <c r="S26" s="467"/>
      <c r="T26" s="467"/>
      <c r="U26" s="467"/>
      <c r="V26" s="506"/>
      <c r="W26" s="561"/>
      <c r="X26" s="549"/>
      <c r="Y26" s="550"/>
      <c r="Z26" s="465" t="s">
        <v>159</v>
      </c>
      <c r="AA26" s="571"/>
      <c r="AB26" s="571"/>
      <c r="AC26" s="571"/>
      <c r="AD26" s="571"/>
      <c r="AE26" s="571"/>
      <c r="AF26" s="571"/>
      <c r="AG26" s="572"/>
      <c r="AH26" s="466">
        <v>81</v>
      </c>
      <c r="AI26" s="467"/>
      <c r="AJ26" s="467"/>
      <c r="AK26" s="467"/>
      <c r="AL26" s="506"/>
      <c r="AM26" s="466">
        <v>251100</v>
      </c>
      <c r="AN26" s="467"/>
      <c r="AO26" s="467"/>
      <c r="AP26" s="467"/>
      <c r="AQ26" s="467"/>
      <c r="AR26" s="506"/>
      <c r="AS26" s="466">
        <v>3100</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121</v>
      </c>
      <c r="BO26" s="416"/>
      <c r="BP26" s="416"/>
      <c r="BQ26" s="416"/>
      <c r="BR26" s="416"/>
      <c r="BS26" s="416"/>
      <c r="BT26" s="416"/>
      <c r="BU26" s="417"/>
      <c r="BV26" s="415" t="s">
        <v>121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5800</v>
      </c>
      <c r="R27" s="467"/>
      <c r="S27" s="467"/>
      <c r="T27" s="467"/>
      <c r="U27" s="467"/>
      <c r="V27" s="506"/>
      <c r="W27" s="561"/>
      <c r="X27" s="549"/>
      <c r="Y27" s="550"/>
      <c r="Z27" s="465" t="s">
        <v>162</v>
      </c>
      <c r="AA27" s="445"/>
      <c r="AB27" s="445"/>
      <c r="AC27" s="445"/>
      <c r="AD27" s="445"/>
      <c r="AE27" s="445"/>
      <c r="AF27" s="445"/>
      <c r="AG27" s="446"/>
      <c r="AH27" s="466">
        <v>41</v>
      </c>
      <c r="AI27" s="467"/>
      <c r="AJ27" s="467"/>
      <c r="AK27" s="467"/>
      <c r="AL27" s="506"/>
      <c r="AM27" s="466">
        <v>133866</v>
      </c>
      <c r="AN27" s="467"/>
      <c r="AO27" s="467"/>
      <c r="AP27" s="467"/>
      <c r="AQ27" s="467"/>
      <c r="AR27" s="506"/>
      <c r="AS27" s="466">
        <v>3265</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2279572</v>
      </c>
      <c r="BO27" s="585"/>
      <c r="BP27" s="585"/>
      <c r="BQ27" s="585"/>
      <c r="BR27" s="585"/>
      <c r="BS27" s="585"/>
      <c r="BT27" s="585"/>
      <c r="BU27" s="586"/>
      <c r="BV27" s="584">
        <v>2277055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5300</v>
      </c>
      <c r="R28" s="467"/>
      <c r="S28" s="467"/>
      <c r="T28" s="467"/>
      <c r="U28" s="467"/>
      <c r="V28" s="506"/>
      <c r="W28" s="561"/>
      <c r="X28" s="549"/>
      <c r="Y28" s="550"/>
      <c r="Z28" s="465" t="s">
        <v>165</v>
      </c>
      <c r="AA28" s="445"/>
      <c r="AB28" s="445"/>
      <c r="AC28" s="445"/>
      <c r="AD28" s="445"/>
      <c r="AE28" s="445"/>
      <c r="AF28" s="445"/>
      <c r="AG28" s="446"/>
      <c r="AH28" s="466" t="s">
        <v>121</v>
      </c>
      <c r="AI28" s="467"/>
      <c r="AJ28" s="467"/>
      <c r="AK28" s="467"/>
      <c r="AL28" s="506"/>
      <c r="AM28" s="466" t="s">
        <v>121</v>
      </c>
      <c r="AN28" s="467"/>
      <c r="AO28" s="467"/>
      <c r="AP28" s="467"/>
      <c r="AQ28" s="467"/>
      <c r="AR28" s="506"/>
      <c r="AS28" s="466" t="s">
        <v>121</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4452374</v>
      </c>
      <c r="BO28" s="379"/>
      <c r="BP28" s="379"/>
      <c r="BQ28" s="379"/>
      <c r="BR28" s="379"/>
      <c r="BS28" s="379"/>
      <c r="BT28" s="379"/>
      <c r="BU28" s="380"/>
      <c r="BV28" s="378">
        <v>4544198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22</v>
      </c>
      <c r="M29" s="467"/>
      <c r="N29" s="467"/>
      <c r="O29" s="467"/>
      <c r="P29" s="506"/>
      <c r="Q29" s="466">
        <v>4820</v>
      </c>
      <c r="R29" s="467"/>
      <c r="S29" s="467"/>
      <c r="T29" s="467"/>
      <c r="U29" s="467"/>
      <c r="V29" s="506"/>
      <c r="W29" s="562"/>
      <c r="X29" s="563"/>
      <c r="Y29" s="564"/>
      <c r="Z29" s="465" t="s">
        <v>169</v>
      </c>
      <c r="AA29" s="445"/>
      <c r="AB29" s="445"/>
      <c r="AC29" s="445"/>
      <c r="AD29" s="445"/>
      <c r="AE29" s="445"/>
      <c r="AF29" s="445"/>
      <c r="AG29" s="446"/>
      <c r="AH29" s="466">
        <v>701</v>
      </c>
      <c r="AI29" s="467"/>
      <c r="AJ29" s="467"/>
      <c r="AK29" s="467"/>
      <c r="AL29" s="506"/>
      <c r="AM29" s="466">
        <v>2165346</v>
      </c>
      <c r="AN29" s="467"/>
      <c r="AO29" s="467"/>
      <c r="AP29" s="467"/>
      <c r="AQ29" s="467"/>
      <c r="AR29" s="506"/>
      <c r="AS29" s="466">
        <v>3089</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5467101</v>
      </c>
      <c r="BO29" s="416"/>
      <c r="BP29" s="416"/>
      <c r="BQ29" s="416"/>
      <c r="BR29" s="416"/>
      <c r="BS29" s="416"/>
      <c r="BT29" s="416"/>
      <c r="BU29" s="417"/>
      <c r="BV29" s="415">
        <v>5534576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97.5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10449024</v>
      </c>
      <c r="BO30" s="585"/>
      <c r="BP30" s="585"/>
      <c r="BQ30" s="585"/>
      <c r="BR30" s="585"/>
      <c r="BS30" s="585"/>
      <c r="BT30" s="585"/>
      <c r="BU30" s="586"/>
      <c r="BV30" s="584">
        <v>10310202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IF('各会計、関係団体の財政状況及び健全化判断比率'!B34="","",'各会計、関係団体の財政状況及び健全化判断比率'!B34)</f>
        <v>廃棄物発電事業特別会計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東濃西部広域行政事務組合（一般会計）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多治見市文化振興事業団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IF('各会計、関係団体の財政状況及び健全化判断比率'!B35="","",'各会計、関係団体の財政状況及び健全化判断比率'!B35)</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東濃西部広域行政事務組合（東濃西部ふるさと活性化基金特別会計）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多治見市土地開発公社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市営住宅敷金等特別会計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IF('各会計、関係団体の財政状況及び健全化判断比率'!B36="","",'各会計、関係団体の財政状況及び健全化判断比率'!B36)</f>
        <v>農業集落排水事業特別会計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東濃西部広域行政事務組合（東濃看護専門学校事業特別会計）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多治見まちづくり</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多治見駅北土地区画整理事業特別会計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東濃西部広域行政事務組合（東濃西部少年センター事業特別会計）</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セラミックパーク美濃</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東濃西部広域行政事務組合（東濃地域医師確保奨学資金貸付事業特別会計）</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多治見市衛生公社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東濃西部広域行政事務組合（東濃西部看護師修学資金貸付事業特別会計）</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エフエムたじみ</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東濃西部広域行政事務組合（東濃西部地域消費生活相談事業特別会計）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可児川防災等ため池組合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土岐川防災ダム一部事務組合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岐阜県市町村会館組合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5" t="s">
        <v>531</v>
      </c>
      <c r="D34" s="1185"/>
      <c r="E34" s="1186"/>
      <c r="F34" s="32">
        <v>8.4700000000000006</v>
      </c>
      <c r="G34" s="33">
        <v>9.15</v>
      </c>
      <c r="H34" s="33">
        <v>8.92</v>
      </c>
      <c r="I34" s="33">
        <v>7.94</v>
      </c>
      <c r="J34" s="34">
        <v>10.55</v>
      </c>
      <c r="K34" s="22"/>
      <c r="L34" s="22"/>
      <c r="M34" s="22"/>
      <c r="N34" s="22"/>
      <c r="O34" s="22"/>
      <c r="P34" s="22"/>
    </row>
    <row r="35" spans="1:16" ht="39" customHeight="1">
      <c r="A35" s="22"/>
      <c r="B35" s="35"/>
      <c r="C35" s="1179" t="s">
        <v>532</v>
      </c>
      <c r="D35" s="1180"/>
      <c r="E35" s="1181"/>
      <c r="F35" s="36">
        <v>5.57</v>
      </c>
      <c r="G35" s="37">
        <v>4.71</v>
      </c>
      <c r="H35" s="37">
        <v>4.96</v>
      </c>
      <c r="I35" s="37">
        <v>4.1500000000000004</v>
      </c>
      <c r="J35" s="38">
        <v>4.3099999999999996</v>
      </c>
      <c r="K35" s="22"/>
      <c r="L35" s="22"/>
      <c r="M35" s="22"/>
      <c r="N35" s="22"/>
      <c r="O35" s="22"/>
      <c r="P35" s="22"/>
    </row>
    <row r="36" spans="1:16" ht="39" customHeight="1">
      <c r="A36" s="22"/>
      <c r="B36" s="35"/>
      <c r="C36" s="1179" t="s">
        <v>533</v>
      </c>
      <c r="D36" s="1180"/>
      <c r="E36" s="1181"/>
      <c r="F36" s="36">
        <v>1.95</v>
      </c>
      <c r="G36" s="37">
        <v>2.3199999999999998</v>
      </c>
      <c r="H36" s="37">
        <v>2.2999999999999998</v>
      </c>
      <c r="I36" s="37">
        <v>2.2799999999999998</v>
      </c>
      <c r="J36" s="38">
        <v>2.2400000000000002</v>
      </c>
      <c r="K36" s="22"/>
      <c r="L36" s="22"/>
      <c r="M36" s="22"/>
      <c r="N36" s="22"/>
      <c r="O36" s="22"/>
      <c r="P36" s="22"/>
    </row>
    <row r="37" spans="1:16" ht="39" customHeight="1">
      <c r="A37" s="22"/>
      <c r="B37" s="35"/>
      <c r="C37" s="1179" t="s">
        <v>534</v>
      </c>
      <c r="D37" s="1180"/>
      <c r="E37" s="1181"/>
      <c r="F37" s="36">
        <v>1.0900000000000001</v>
      </c>
      <c r="G37" s="37">
        <v>1.05</v>
      </c>
      <c r="H37" s="37">
        <v>1.04</v>
      </c>
      <c r="I37" s="37">
        <v>1</v>
      </c>
      <c r="J37" s="38">
        <v>1.46</v>
      </c>
      <c r="K37" s="22"/>
      <c r="L37" s="22"/>
      <c r="M37" s="22"/>
      <c r="N37" s="22"/>
      <c r="O37" s="22"/>
      <c r="P37" s="22"/>
    </row>
    <row r="38" spans="1:16" ht="39" customHeight="1">
      <c r="A38" s="22"/>
      <c r="B38" s="35"/>
      <c r="C38" s="1179" t="s">
        <v>535</v>
      </c>
      <c r="D38" s="1180"/>
      <c r="E38" s="1181"/>
      <c r="F38" s="36">
        <v>0.65</v>
      </c>
      <c r="G38" s="37">
        <v>0.72</v>
      </c>
      <c r="H38" s="37">
        <v>0.33</v>
      </c>
      <c r="I38" s="37">
        <v>0.5</v>
      </c>
      <c r="J38" s="38">
        <v>1.1399999999999999</v>
      </c>
      <c r="K38" s="22"/>
      <c r="L38" s="22"/>
      <c r="M38" s="22"/>
      <c r="N38" s="22"/>
      <c r="O38" s="22"/>
      <c r="P38" s="22"/>
    </row>
    <row r="39" spans="1:16" ht="39" customHeight="1">
      <c r="A39" s="22"/>
      <c r="B39" s="35"/>
      <c r="C39" s="1179" t="s">
        <v>536</v>
      </c>
      <c r="D39" s="1180"/>
      <c r="E39" s="1181"/>
      <c r="F39" s="36">
        <v>2.17</v>
      </c>
      <c r="G39" s="37">
        <v>1.47</v>
      </c>
      <c r="H39" s="37">
        <v>1.18</v>
      </c>
      <c r="I39" s="37">
        <v>0.79</v>
      </c>
      <c r="J39" s="38">
        <v>0.6</v>
      </c>
      <c r="K39" s="22"/>
      <c r="L39" s="22"/>
      <c r="M39" s="22"/>
      <c r="N39" s="22"/>
      <c r="O39" s="22"/>
      <c r="P39" s="22"/>
    </row>
    <row r="40" spans="1:16" ht="39" customHeight="1">
      <c r="A40" s="22"/>
      <c r="B40" s="35"/>
      <c r="C40" s="1179" t="s">
        <v>537</v>
      </c>
      <c r="D40" s="1180"/>
      <c r="E40" s="1181"/>
      <c r="F40" s="36">
        <v>0.09</v>
      </c>
      <c r="G40" s="37">
        <v>0.11</v>
      </c>
      <c r="H40" s="37">
        <v>0.09</v>
      </c>
      <c r="I40" s="37">
        <v>0.1</v>
      </c>
      <c r="J40" s="38">
        <v>0.11</v>
      </c>
      <c r="K40" s="22"/>
      <c r="L40" s="22"/>
      <c r="M40" s="22"/>
      <c r="N40" s="22"/>
      <c r="O40" s="22"/>
      <c r="P40" s="22"/>
    </row>
    <row r="41" spans="1:16" ht="39" customHeight="1">
      <c r="A41" s="22"/>
      <c r="B41" s="35"/>
      <c r="C41" s="1179" t="s">
        <v>538</v>
      </c>
      <c r="D41" s="1180"/>
      <c r="E41" s="1181"/>
      <c r="F41" s="36">
        <v>0</v>
      </c>
      <c r="G41" s="37">
        <v>0.02</v>
      </c>
      <c r="H41" s="37">
        <v>0.03</v>
      </c>
      <c r="I41" s="37">
        <v>0.01</v>
      </c>
      <c r="J41" s="38">
        <v>0.03</v>
      </c>
      <c r="K41" s="22"/>
      <c r="L41" s="22"/>
      <c r="M41" s="22"/>
      <c r="N41" s="22"/>
      <c r="O41" s="22"/>
      <c r="P41" s="22"/>
    </row>
    <row r="42" spans="1:16" ht="39" customHeight="1">
      <c r="A42" s="22"/>
      <c r="B42" s="39"/>
      <c r="C42" s="1179" t="s">
        <v>539</v>
      </c>
      <c r="D42" s="1180"/>
      <c r="E42" s="1181"/>
      <c r="F42" s="36" t="s">
        <v>481</v>
      </c>
      <c r="G42" s="37" t="s">
        <v>481</v>
      </c>
      <c r="H42" s="37" t="s">
        <v>481</v>
      </c>
      <c r="I42" s="37" t="s">
        <v>481</v>
      </c>
      <c r="J42" s="38" t="s">
        <v>481</v>
      </c>
      <c r="K42" s="22"/>
      <c r="L42" s="22"/>
      <c r="M42" s="22"/>
      <c r="N42" s="22"/>
      <c r="O42" s="22"/>
      <c r="P42" s="22"/>
    </row>
    <row r="43" spans="1:16" ht="39" customHeight="1" thickBot="1">
      <c r="A43" s="22"/>
      <c r="B43" s="40"/>
      <c r="C43" s="1182" t="s">
        <v>540</v>
      </c>
      <c r="D43" s="1183"/>
      <c r="E43" s="1184"/>
      <c r="F43" s="41">
        <v>0.03</v>
      </c>
      <c r="G43" s="42">
        <v>0.03</v>
      </c>
      <c r="H43" s="42">
        <v>0.02</v>
      </c>
      <c r="I43" s="42">
        <v>0.06</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5" t="s">
        <v>10</v>
      </c>
      <c r="C45" s="1196"/>
      <c r="D45" s="58"/>
      <c r="E45" s="1201" t="s">
        <v>11</v>
      </c>
      <c r="F45" s="1201"/>
      <c r="G45" s="1201"/>
      <c r="H45" s="1201"/>
      <c r="I45" s="1201"/>
      <c r="J45" s="1202"/>
      <c r="K45" s="59">
        <v>3068</v>
      </c>
      <c r="L45" s="60">
        <v>3234</v>
      </c>
      <c r="M45" s="60">
        <v>3374</v>
      </c>
      <c r="N45" s="60">
        <v>3497</v>
      </c>
      <c r="O45" s="61">
        <v>3528</v>
      </c>
      <c r="P45" s="48"/>
      <c r="Q45" s="48"/>
      <c r="R45" s="48"/>
      <c r="S45" s="48"/>
      <c r="T45" s="48"/>
      <c r="U45" s="48"/>
    </row>
    <row r="46" spans="1:21" ht="30.75" customHeight="1">
      <c r="A46" s="48"/>
      <c r="B46" s="1197"/>
      <c r="C46" s="1198"/>
      <c r="D46" s="62"/>
      <c r="E46" s="1189" t="s">
        <v>12</v>
      </c>
      <c r="F46" s="1189"/>
      <c r="G46" s="1189"/>
      <c r="H46" s="1189"/>
      <c r="I46" s="1189"/>
      <c r="J46" s="1190"/>
      <c r="K46" s="63" t="s">
        <v>481</v>
      </c>
      <c r="L46" s="64" t="s">
        <v>481</v>
      </c>
      <c r="M46" s="64" t="s">
        <v>481</v>
      </c>
      <c r="N46" s="64" t="s">
        <v>481</v>
      </c>
      <c r="O46" s="65" t="s">
        <v>481</v>
      </c>
      <c r="P46" s="48"/>
      <c r="Q46" s="48"/>
      <c r="R46" s="48"/>
      <c r="S46" s="48"/>
      <c r="T46" s="48"/>
      <c r="U46" s="48"/>
    </row>
    <row r="47" spans="1:21" ht="30.75" customHeight="1">
      <c r="A47" s="48"/>
      <c r="B47" s="1197"/>
      <c r="C47" s="1198"/>
      <c r="D47" s="62"/>
      <c r="E47" s="1189" t="s">
        <v>13</v>
      </c>
      <c r="F47" s="1189"/>
      <c r="G47" s="1189"/>
      <c r="H47" s="1189"/>
      <c r="I47" s="1189"/>
      <c r="J47" s="1190"/>
      <c r="K47" s="63" t="s">
        <v>481</v>
      </c>
      <c r="L47" s="64" t="s">
        <v>481</v>
      </c>
      <c r="M47" s="64" t="s">
        <v>481</v>
      </c>
      <c r="N47" s="64" t="s">
        <v>481</v>
      </c>
      <c r="O47" s="65" t="s">
        <v>481</v>
      </c>
      <c r="P47" s="48"/>
      <c r="Q47" s="48"/>
      <c r="R47" s="48"/>
      <c r="S47" s="48"/>
      <c r="T47" s="48"/>
      <c r="U47" s="48"/>
    </row>
    <row r="48" spans="1:21" ht="30.75" customHeight="1">
      <c r="A48" s="48"/>
      <c r="B48" s="1197"/>
      <c r="C48" s="1198"/>
      <c r="D48" s="62"/>
      <c r="E48" s="1189" t="s">
        <v>14</v>
      </c>
      <c r="F48" s="1189"/>
      <c r="G48" s="1189"/>
      <c r="H48" s="1189"/>
      <c r="I48" s="1189"/>
      <c r="J48" s="1190"/>
      <c r="K48" s="63">
        <v>854</v>
      </c>
      <c r="L48" s="64">
        <v>860</v>
      </c>
      <c r="M48" s="64">
        <v>1017</v>
      </c>
      <c r="N48" s="64">
        <v>996</v>
      </c>
      <c r="O48" s="65">
        <v>1007</v>
      </c>
      <c r="P48" s="48"/>
      <c r="Q48" s="48"/>
      <c r="R48" s="48"/>
      <c r="S48" s="48"/>
      <c r="T48" s="48"/>
      <c r="U48" s="48"/>
    </row>
    <row r="49" spans="1:21" ht="30.75" customHeight="1">
      <c r="A49" s="48"/>
      <c r="B49" s="1197"/>
      <c r="C49" s="1198"/>
      <c r="D49" s="62"/>
      <c r="E49" s="1189" t="s">
        <v>15</v>
      </c>
      <c r="F49" s="1189"/>
      <c r="G49" s="1189"/>
      <c r="H49" s="1189"/>
      <c r="I49" s="1189"/>
      <c r="J49" s="1190"/>
      <c r="K49" s="63">
        <v>11</v>
      </c>
      <c r="L49" s="64">
        <v>11</v>
      </c>
      <c r="M49" s="64">
        <v>11</v>
      </c>
      <c r="N49" s="64" t="s">
        <v>481</v>
      </c>
      <c r="O49" s="65" t="s">
        <v>481</v>
      </c>
      <c r="P49" s="48"/>
      <c r="Q49" s="48"/>
      <c r="R49" s="48"/>
      <c r="S49" s="48"/>
      <c r="T49" s="48"/>
      <c r="U49" s="48"/>
    </row>
    <row r="50" spans="1:21" ht="30.75" customHeight="1">
      <c r="A50" s="48"/>
      <c r="B50" s="1197"/>
      <c r="C50" s="1198"/>
      <c r="D50" s="62"/>
      <c r="E50" s="1189" t="s">
        <v>16</v>
      </c>
      <c r="F50" s="1189"/>
      <c r="G50" s="1189"/>
      <c r="H50" s="1189"/>
      <c r="I50" s="1189"/>
      <c r="J50" s="1190"/>
      <c r="K50" s="63">
        <v>26</v>
      </c>
      <c r="L50" s="64">
        <v>26</v>
      </c>
      <c r="M50" s="64">
        <v>25</v>
      </c>
      <c r="N50" s="64">
        <v>14</v>
      </c>
      <c r="O50" s="65">
        <v>14</v>
      </c>
      <c r="P50" s="48"/>
      <c r="Q50" s="48"/>
      <c r="R50" s="48"/>
      <c r="S50" s="48"/>
      <c r="T50" s="48"/>
      <c r="U50" s="48"/>
    </row>
    <row r="51" spans="1:21" ht="30.75" customHeight="1">
      <c r="A51" s="48"/>
      <c r="B51" s="1199"/>
      <c r="C51" s="1200"/>
      <c r="D51" s="66"/>
      <c r="E51" s="1189" t="s">
        <v>17</v>
      </c>
      <c r="F51" s="1189"/>
      <c r="G51" s="1189"/>
      <c r="H51" s="1189"/>
      <c r="I51" s="1189"/>
      <c r="J51" s="1190"/>
      <c r="K51" s="63" t="s">
        <v>481</v>
      </c>
      <c r="L51" s="64" t="s">
        <v>481</v>
      </c>
      <c r="M51" s="64" t="s">
        <v>481</v>
      </c>
      <c r="N51" s="64" t="s">
        <v>481</v>
      </c>
      <c r="O51" s="65" t="s">
        <v>481</v>
      </c>
      <c r="P51" s="48"/>
      <c r="Q51" s="48"/>
      <c r="R51" s="48"/>
      <c r="S51" s="48"/>
      <c r="T51" s="48"/>
      <c r="U51" s="48"/>
    </row>
    <row r="52" spans="1:21" ht="30.75" customHeight="1">
      <c r="A52" s="48"/>
      <c r="B52" s="1187" t="s">
        <v>18</v>
      </c>
      <c r="C52" s="1188"/>
      <c r="D52" s="66"/>
      <c r="E52" s="1189" t="s">
        <v>19</v>
      </c>
      <c r="F52" s="1189"/>
      <c r="G52" s="1189"/>
      <c r="H52" s="1189"/>
      <c r="I52" s="1189"/>
      <c r="J52" s="1190"/>
      <c r="K52" s="63">
        <v>4089</v>
      </c>
      <c r="L52" s="64">
        <v>4253</v>
      </c>
      <c r="M52" s="64">
        <v>4553</v>
      </c>
      <c r="N52" s="64">
        <v>4856</v>
      </c>
      <c r="O52" s="65">
        <v>4809</v>
      </c>
      <c r="P52" s="48"/>
      <c r="Q52" s="48"/>
      <c r="R52" s="48"/>
      <c r="S52" s="48"/>
      <c r="T52" s="48"/>
      <c r="U52" s="48"/>
    </row>
    <row r="53" spans="1:21" ht="30.75" customHeight="1" thickBot="1">
      <c r="A53" s="48"/>
      <c r="B53" s="1191" t="s">
        <v>20</v>
      </c>
      <c r="C53" s="1192"/>
      <c r="D53" s="67"/>
      <c r="E53" s="1193" t="s">
        <v>21</v>
      </c>
      <c r="F53" s="1193"/>
      <c r="G53" s="1193"/>
      <c r="H53" s="1193"/>
      <c r="I53" s="1193"/>
      <c r="J53" s="1194"/>
      <c r="K53" s="68">
        <v>-130</v>
      </c>
      <c r="L53" s="69">
        <v>-122</v>
      </c>
      <c r="M53" s="69">
        <v>-126</v>
      </c>
      <c r="N53" s="69">
        <v>-349</v>
      </c>
      <c r="O53" s="70">
        <v>-260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03" t="s">
        <v>23</v>
      </c>
      <c r="C41" s="1204"/>
      <c r="D41" s="81"/>
      <c r="E41" s="1209" t="s">
        <v>24</v>
      </c>
      <c r="F41" s="1209"/>
      <c r="G41" s="1209"/>
      <c r="H41" s="1210"/>
      <c r="I41" s="82">
        <v>31751</v>
      </c>
      <c r="J41" s="83">
        <v>32550</v>
      </c>
      <c r="K41" s="83">
        <v>33338</v>
      </c>
      <c r="L41" s="83">
        <v>35169</v>
      </c>
      <c r="M41" s="84">
        <v>36476</v>
      </c>
    </row>
    <row r="42" spans="2:13" ht="27.75" customHeight="1">
      <c r="B42" s="1205"/>
      <c r="C42" s="1206"/>
      <c r="D42" s="85"/>
      <c r="E42" s="1211" t="s">
        <v>25</v>
      </c>
      <c r="F42" s="1211"/>
      <c r="G42" s="1211"/>
      <c r="H42" s="1212"/>
      <c r="I42" s="86">
        <v>408</v>
      </c>
      <c r="J42" s="87">
        <v>400</v>
      </c>
      <c r="K42" s="87">
        <v>131</v>
      </c>
      <c r="L42" s="87">
        <v>117</v>
      </c>
      <c r="M42" s="88">
        <v>131</v>
      </c>
    </row>
    <row r="43" spans="2:13" ht="27.75" customHeight="1">
      <c r="B43" s="1205"/>
      <c r="C43" s="1206"/>
      <c r="D43" s="85"/>
      <c r="E43" s="1211" t="s">
        <v>26</v>
      </c>
      <c r="F43" s="1211"/>
      <c r="G43" s="1211"/>
      <c r="H43" s="1212"/>
      <c r="I43" s="86">
        <v>10836</v>
      </c>
      <c r="J43" s="87">
        <v>12992</v>
      </c>
      <c r="K43" s="87">
        <v>12641</v>
      </c>
      <c r="L43" s="87">
        <v>11699</v>
      </c>
      <c r="M43" s="88">
        <v>11342</v>
      </c>
    </row>
    <row r="44" spans="2:13" ht="27.75" customHeight="1">
      <c r="B44" s="1205"/>
      <c r="C44" s="1206"/>
      <c r="D44" s="85"/>
      <c r="E44" s="1211" t="s">
        <v>27</v>
      </c>
      <c r="F44" s="1211"/>
      <c r="G44" s="1211"/>
      <c r="H44" s="1212"/>
      <c r="I44" s="86">
        <v>21</v>
      </c>
      <c r="J44" s="87">
        <v>10</v>
      </c>
      <c r="K44" s="87" t="s">
        <v>481</v>
      </c>
      <c r="L44" s="87" t="s">
        <v>481</v>
      </c>
      <c r="M44" s="88" t="s">
        <v>481</v>
      </c>
    </row>
    <row r="45" spans="2:13" ht="27.75" customHeight="1">
      <c r="B45" s="1205"/>
      <c r="C45" s="1206"/>
      <c r="D45" s="85"/>
      <c r="E45" s="1211" t="s">
        <v>28</v>
      </c>
      <c r="F45" s="1211"/>
      <c r="G45" s="1211"/>
      <c r="H45" s="1212"/>
      <c r="I45" s="86">
        <v>6162</v>
      </c>
      <c r="J45" s="87">
        <v>6124</v>
      </c>
      <c r="K45" s="87">
        <v>5925</v>
      </c>
      <c r="L45" s="87">
        <v>5585</v>
      </c>
      <c r="M45" s="88">
        <v>5006</v>
      </c>
    </row>
    <row r="46" spans="2:13" ht="27.75" customHeight="1">
      <c r="B46" s="1205"/>
      <c r="C46" s="1206"/>
      <c r="D46" s="85"/>
      <c r="E46" s="1211" t="s">
        <v>29</v>
      </c>
      <c r="F46" s="1211"/>
      <c r="G46" s="1211"/>
      <c r="H46" s="1212"/>
      <c r="I46" s="86" t="s">
        <v>481</v>
      </c>
      <c r="J46" s="87" t="s">
        <v>481</v>
      </c>
      <c r="K46" s="87" t="s">
        <v>481</v>
      </c>
      <c r="L46" s="87" t="s">
        <v>481</v>
      </c>
      <c r="M46" s="88" t="s">
        <v>481</v>
      </c>
    </row>
    <row r="47" spans="2:13" ht="27.75" customHeight="1">
      <c r="B47" s="1205"/>
      <c r="C47" s="1206"/>
      <c r="D47" s="85"/>
      <c r="E47" s="1211" t="s">
        <v>30</v>
      </c>
      <c r="F47" s="1211"/>
      <c r="G47" s="1211"/>
      <c r="H47" s="1212"/>
      <c r="I47" s="86" t="s">
        <v>481</v>
      </c>
      <c r="J47" s="87" t="s">
        <v>481</v>
      </c>
      <c r="K47" s="87" t="s">
        <v>481</v>
      </c>
      <c r="L47" s="87" t="s">
        <v>481</v>
      </c>
      <c r="M47" s="88" t="s">
        <v>481</v>
      </c>
    </row>
    <row r="48" spans="2:13" ht="27.75" customHeight="1">
      <c r="B48" s="1207"/>
      <c r="C48" s="1208"/>
      <c r="D48" s="85"/>
      <c r="E48" s="1211" t="s">
        <v>31</v>
      </c>
      <c r="F48" s="1211"/>
      <c r="G48" s="1211"/>
      <c r="H48" s="1212"/>
      <c r="I48" s="86" t="s">
        <v>481</v>
      </c>
      <c r="J48" s="87" t="s">
        <v>481</v>
      </c>
      <c r="K48" s="87" t="s">
        <v>481</v>
      </c>
      <c r="L48" s="87" t="s">
        <v>481</v>
      </c>
      <c r="M48" s="88" t="s">
        <v>481</v>
      </c>
    </row>
    <row r="49" spans="2:13" ht="27.75" customHeight="1">
      <c r="B49" s="1213" t="s">
        <v>32</v>
      </c>
      <c r="C49" s="1214"/>
      <c r="D49" s="89"/>
      <c r="E49" s="1211" t="s">
        <v>33</v>
      </c>
      <c r="F49" s="1211"/>
      <c r="G49" s="1211"/>
      <c r="H49" s="1212"/>
      <c r="I49" s="86">
        <v>18738</v>
      </c>
      <c r="J49" s="87">
        <v>19317</v>
      </c>
      <c r="K49" s="87">
        <v>21064</v>
      </c>
      <c r="L49" s="87">
        <v>20678</v>
      </c>
      <c r="M49" s="88">
        <v>21738</v>
      </c>
    </row>
    <row r="50" spans="2:13" ht="27.75" customHeight="1">
      <c r="B50" s="1205"/>
      <c r="C50" s="1206"/>
      <c r="D50" s="85"/>
      <c r="E50" s="1211" t="s">
        <v>34</v>
      </c>
      <c r="F50" s="1211"/>
      <c r="G50" s="1211"/>
      <c r="H50" s="1212"/>
      <c r="I50" s="86">
        <v>13267</v>
      </c>
      <c r="J50" s="87">
        <v>13755</v>
      </c>
      <c r="K50" s="87">
        <v>12027</v>
      </c>
      <c r="L50" s="87">
        <v>10163</v>
      </c>
      <c r="M50" s="88">
        <v>9636</v>
      </c>
    </row>
    <row r="51" spans="2:13" ht="27.75" customHeight="1">
      <c r="B51" s="1207"/>
      <c r="C51" s="1208"/>
      <c r="D51" s="85"/>
      <c r="E51" s="1211" t="s">
        <v>35</v>
      </c>
      <c r="F51" s="1211"/>
      <c r="G51" s="1211"/>
      <c r="H51" s="1212"/>
      <c r="I51" s="86">
        <v>41107</v>
      </c>
      <c r="J51" s="87">
        <v>41918</v>
      </c>
      <c r="K51" s="87">
        <v>43452</v>
      </c>
      <c r="L51" s="87">
        <v>44625</v>
      </c>
      <c r="M51" s="88">
        <v>46386</v>
      </c>
    </row>
    <row r="52" spans="2:13" ht="27.75" customHeight="1" thickBot="1">
      <c r="B52" s="1215" t="s">
        <v>36</v>
      </c>
      <c r="C52" s="1216"/>
      <c r="D52" s="90"/>
      <c r="E52" s="1217" t="s">
        <v>37</v>
      </c>
      <c r="F52" s="1217"/>
      <c r="G52" s="1217"/>
      <c r="H52" s="1218"/>
      <c r="I52" s="91">
        <v>-23934</v>
      </c>
      <c r="J52" s="92">
        <v>-22915</v>
      </c>
      <c r="K52" s="92">
        <v>-24508</v>
      </c>
      <c r="L52" s="92">
        <v>-22895</v>
      </c>
      <c r="M52" s="93">
        <v>-24805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581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581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582</v>
      </c>
      <c r="C41" s="246"/>
      <c r="D41" s="246"/>
      <c r="E41" s="246"/>
      <c r="F41" s="246"/>
      <c r="G41" s="246"/>
      <c r="H41" s="246"/>
      <c r="I41" s="246"/>
      <c r="J41" s="246"/>
      <c r="K41" s="246"/>
      <c r="L41" s="246"/>
      <c r="M41" s="246"/>
      <c r="N41" s="246"/>
      <c r="O41" s="246"/>
      <c r="P41" s="247"/>
    </row>
    <row r="42" spans="2:17">
      <c r="B42" s="248"/>
      <c r="C42" s="244"/>
      <c r="D42" s="244"/>
      <c r="E42" s="244"/>
      <c r="F42" s="244"/>
      <c r="G42" s="351" t="s">
        <v>583</v>
      </c>
      <c r="I42" s="352"/>
      <c r="J42" s="352"/>
      <c r="K42" s="352"/>
      <c r="L42" s="244"/>
      <c r="M42" s="244"/>
      <c r="N42" s="244"/>
      <c r="O42" s="244"/>
    </row>
    <row r="43" spans="2:17">
      <c r="B43" s="248"/>
      <c r="C43" s="244"/>
      <c r="D43" s="244"/>
      <c r="E43" s="244"/>
      <c r="F43" s="244"/>
      <c r="G43" s="1255"/>
      <c r="H43" s="1232"/>
      <c r="I43" s="1232"/>
      <c r="J43" s="1232"/>
      <c r="K43" s="1232"/>
      <c r="L43" s="1232"/>
      <c r="M43" s="1232"/>
      <c r="N43" s="1232"/>
      <c r="O43" s="1233"/>
    </row>
    <row r="44" spans="2:17">
      <c r="B44" s="248"/>
      <c r="C44" s="244"/>
      <c r="D44" s="244"/>
      <c r="E44" s="244"/>
      <c r="F44" s="244"/>
      <c r="G44" s="1234"/>
      <c r="H44" s="1235"/>
      <c r="I44" s="1235"/>
      <c r="J44" s="1235"/>
      <c r="K44" s="1235"/>
      <c r="L44" s="1235"/>
      <c r="M44" s="1235"/>
      <c r="N44" s="1235"/>
      <c r="O44" s="1236"/>
    </row>
    <row r="45" spans="2:17">
      <c r="B45" s="248"/>
      <c r="C45" s="244"/>
      <c r="D45" s="244"/>
      <c r="E45" s="244"/>
      <c r="F45" s="244"/>
      <c r="G45" s="1234"/>
      <c r="H45" s="1235"/>
      <c r="I45" s="1235"/>
      <c r="J45" s="1235"/>
      <c r="K45" s="1235"/>
      <c r="L45" s="1235"/>
      <c r="M45" s="1235"/>
      <c r="N45" s="1235"/>
      <c r="O45" s="1236"/>
    </row>
    <row r="46" spans="2:17">
      <c r="B46" s="248"/>
      <c r="C46" s="244"/>
      <c r="D46" s="244"/>
      <c r="E46" s="244"/>
      <c r="F46" s="244"/>
      <c r="G46" s="1234"/>
      <c r="H46" s="1235"/>
      <c r="I46" s="1235"/>
      <c r="J46" s="1235"/>
      <c r="K46" s="1235"/>
      <c r="L46" s="1235"/>
      <c r="M46" s="1235"/>
      <c r="N46" s="1235"/>
      <c r="O46" s="1236"/>
    </row>
    <row r="47" spans="2:17">
      <c r="B47" s="248"/>
      <c r="C47" s="244"/>
      <c r="D47" s="244"/>
      <c r="E47" s="244"/>
      <c r="F47" s="244"/>
      <c r="G47" s="1237"/>
      <c r="H47" s="1238"/>
      <c r="I47" s="1238"/>
      <c r="J47" s="1238"/>
      <c r="K47" s="1238"/>
      <c r="L47" s="1238"/>
      <c r="M47" s="1238"/>
      <c r="N47" s="1238"/>
      <c r="O47" s="1239"/>
    </row>
    <row r="48" spans="2:17">
      <c r="B48" s="248"/>
      <c r="C48" s="244"/>
      <c r="D48" s="244"/>
      <c r="E48" s="244"/>
      <c r="F48" s="244"/>
      <c r="G48" s="244"/>
      <c r="H48" s="353"/>
      <c r="I48" s="353"/>
      <c r="J48" s="353"/>
    </row>
    <row r="49" spans="1:17">
      <c r="B49" s="248"/>
      <c r="C49" s="244"/>
      <c r="D49" s="244"/>
      <c r="E49" s="244"/>
      <c r="F49" s="244"/>
      <c r="G49" s="243" t="s">
        <v>584</v>
      </c>
    </row>
    <row r="50" spans="1:17">
      <c r="B50" s="248"/>
      <c r="C50" s="244"/>
      <c r="D50" s="244"/>
      <c r="E50" s="244"/>
      <c r="F50" s="244"/>
      <c r="G50" s="1240"/>
      <c r="H50" s="1241"/>
      <c r="I50" s="1241"/>
      <c r="J50" s="1242"/>
      <c r="K50" s="354" t="s">
        <v>521</v>
      </c>
      <c r="L50" s="354" t="s">
        <v>522</v>
      </c>
      <c r="M50" s="354" t="s">
        <v>523</v>
      </c>
      <c r="N50" s="354" t="s">
        <v>524</v>
      </c>
      <c r="O50" s="354" t="s">
        <v>525</v>
      </c>
    </row>
    <row r="51" spans="1:17">
      <c r="B51" s="248"/>
      <c r="C51" s="244"/>
      <c r="D51" s="244"/>
      <c r="E51" s="244"/>
      <c r="F51" s="244"/>
      <c r="G51" s="1243" t="s">
        <v>585</v>
      </c>
      <c r="H51" s="1244"/>
      <c r="I51" s="1249" t="s">
        <v>586</v>
      </c>
      <c r="J51" s="1249"/>
      <c r="K51" s="1253"/>
      <c r="L51" s="1253"/>
      <c r="M51" s="1253"/>
      <c r="N51" s="1253"/>
      <c r="O51" s="1253"/>
    </row>
    <row r="52" spans="1:17">
      <c r="B52" s="248"/>
      <c r="C52" s="244"/>
      <c r="D52" s="244"/>
      <c r="E52" s="244"/>
      <c r="F52" s="244"/>
      <c r="G52" s="1245"/>
      <c r="H52" s="1246"/>
      <c r="I52" s="1250"/>
      <c r="J52" s="1250"/>
      <c r="K52" s="1219"/>
      <c r="L52" s="1219"/>
      <c r="M52" s="1219"/>
      <c r="N52" s="1219"/>
      <c r="O52" s="1219"/>
    </row>
    <row r="53" spans="1:17">
      <c r="A53" s="355"/>
      <c r="B53" s="248"/>
      <c r="C53" s="244"/>
      <c r="D53" s="244"/>
      <c r="E53" s="244"/>
      <c r="F53" s="244"/>
      <c r="G53" s="1245"/>
      <c r="H53" s="1246"/>
      <c r="I53" s="1229" t="s">
        <v>587</v>
      </c>
      <c r="J53" s="1229"/>
      <c r="K53" s="1254"/>
      <c r="L53" s="1254"/>
      <c r="M53" s="1254"/>
      <c r="N53" s="1254"/>
      <c r="O53" s="1254"/>
    </row>
    <row r="54" spans="1:17">
      <c r="A54" s="355"/>
      <c r="B54" s="248"/>
      <c r="C54" s="244"/>
      <c r="D54" s="244"/>
      <c r="E54" s="244"/>
      <c r="F54" s="244"/>
      <c r="G54" s="1247"/>
      <c r="H54" s="1248"/>
      <c r="I54" s="1229"/>
      <c r="J54" s="1229"/>
      <c r="K54" s="1252"/>
      <c r="L54" s="1252"/>
      <c r="M54" s="1252"/>
      <c r="N54" s="1252"/>
      <c r="O54" s="1252"/>
    </row>
    <row r="55" spans="1:17">
      <c r="A55" s="355"/>
      <c r="B55" s="248"/>
      <c r="C55" s="244"/>
      <c r="D55" s="244"/>
      <c r="E55" s="244"/>
      <c r="F55" s="244"/>
      <c r="G55" s="1223" t="s">
        <v>588</v>
      </c>
      <c r="H55" s="1224"/>
      <c r="I55" s="1229" t="s">
        <v>586</v>
      </c>
      <c r="J55" s="1229"/>
      <c r="K55" s="1253"/>
      <c r="L55" s="1253"/>
      <c r="M55" s="1253"/>
      <c r="N55" s="1253"/>
      <c r="O55" s="1253"/>
    </row>
    <row r="56" spans="1:17">
      <c r="A56" s="355"/>
      <c r="B56" s="248"/>
      <c r="C56" s="244"/>
      <c r="D56" s="244"/>
      <c r="E56" s="244"/>
      <c r="F56" s="244"/>
      <c r="G56" s="1225"/>
      <c r="H56" s="1226"/>
      <c r="I56" s="1229"/>
      <c r="J56" s="1229"/>
      <c r="K56" s="1219"/>
      <c r="L56" s="1219"/>
      <c r="M56" s="1219"/>
      <c r="N56" s="1219"/>
      <c r="O56" s="1219"/>
    </row>
    <row r="57" spans="1:17" s="355" customFormat="1">
      <c r="B57" s="356"/>
      <c r="C57" s="352"/>
      <c r="D57" s="352"/>
      <c r="E57" s="352"/>
      <c r="F57" s="352"/>
      <c r="G57" s="1225"/>
      <c r="H57" s="1226"/>
      <c r="I57" s="1221" t="s">
        <v>587</v>
      </c>
      <c r="J57" s="1221"/>
      <c r="K57" s="1254"/>
      <c r="L57" s="1254"/>
      <c r="M57" s="1254"/>
      <c r="N57" s="1254"/>
      <c r="O57" s="1254"/>
      <c r="P57" s="357"/>
      <c r="Q57" s="356"/>
    </row>
    <row r="58" spans="1:17" s="355" customFormat="1">
      <c r="A58" s="243"/>
      <c r="B58" s="356"/>
      <c r="C58" s="352"/>
      <c r="D58" s="352"/>
      <c r="E58" s="352"/>
      <c r="F58" s="352"/>
      <c r="G58" s="1227"/>
      <c r="H58" s="1228"/>
      <c r="I58" s="1221"/>
      <c r="J58" s="1221"/>
      <c r="K58" s="1252"/>
      <c r="L58" s="1252"/>
      <c r="M58" s="1252"/>
      <c r="N58" s="1252"/>
      <c r="O58" s="125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589</v>
      </c>
      <c r="C63" s="244"/>
      <c r="D63" s="244"/>
      <c r="E63" s="244"/>
      <c r="F63" s="244"/>
      <c r="G63" s="244"/>
      <c r="H63" s="244"/>
      <c r="I63" s="244"/>
      <c r="J63" s="244"/>
      <c r="K63" s="244"/>
      <c r="L63" s="244"/>
      <c r="M63" s="244"/>
      <c r="N63" s="244"/>
      <c r="O63" s="244"/>
    </row>
    <row r="64" spans="1:17">
      <c r="B64" s="248"/>
      <c r="C64" s="244"/>
      <c r="D64" s="244"/>
      <c r="E64" s="244"/>
      <c r="F64" s="244"/>
      <c r="G64" s="351" t="s">
        <v>583</v>
      </c>
      <c r="I64" s="352"/>
      <c r="J64" s="352"/>
      <c r="K64" s="352"/>
      <c r="L64" s="244"/>
      <c r="M64" s="244"/>
      <c r="N64" s="244"/>
      <c r="O64" s="244"/>
    </row>
    <row r="65" spans="2:30">
      <c r="B65" s="248"/>
      <c r="C65" s="244"/>
      <c r="D65" s="244"/>
      <c r="E65" s="244"/>
      <c r="F65" s="244"/>
      <c r="G65" s="1231" t="s">
        <v>592</v>
      </c>
      <c r="H65" s="1232"/>
      <c r="I65" s="1232"/>
      <c r="J65" s="1232"/>
      <c r="K65" s="1232"/>
      <c r="L65" s="1232"/>
      <c r="M65" s="1232"/>
      <c r="N65" s="1232"/>
      <c r="O65" s="1233"/>
    </row>
    <row r="66" spans="2:30">
      <c r="B66" s="248"/>
      <c r="C66" s="244"/>
      <c r="D66" s="244"/>
      <c r="E66" s="244"/>
      <c r="F66" s="244"/>
      <c r="G66" s="1234"/>
      <c r="H66" s="1235"/>
      <c r="I66" s="1235"/>
      <c r="J66" s="1235"/>
      <c r="K66" s="1235"/>
      <c r="L66" s="1235"/>
      <c r="M66" s="1235"/>
      <c r="N66" s="1235"/>
      <c r="O66" s="1236"/>
    </row>
    <row r="67" spans="2:30">
      <c r="B67" s="248"/>
      <c r="C67" s="244"/>
      <c r="D67" s="244"/>
      <c r="E67" s="244"/>
      <c r="F67" s="244"/>
      <c r="G67" s="1234"/>
      <c r="H67" s="1235"/>
      <c r="I67" s="1235"/>
      <c r="J67" s="1235"/>
      <c r="K67" s="1235"/>
      <c r="L67" s="1235"/>
      <c r="M67" s="1235"/>
      <c r="N67" s="1235"/>
      <c r="O67" s="1236"/>
    </row>
    <row r="68" spans="2:30">
      <c r="B68" s="248"/>
      <c r="C68" s="244"/>
      <c r="D68" s="244"/>
      <c r="E68" s="244"/>
      <c r="F68" s="244"/>
      <c r="G68" s="1234"/>
      <c r="H68" s="1235"/>
      <c r="I68" s="1235"/>
      <c r="J68" s="1235"/>
      <c r="K68" s="1235"/>
      <c r="L68" s="1235"/>
      <c r="M68" s="1235"/>
      <c r="N68" s="1235"/>
      <c r="O68" s="1236"/>
    </row>
    <row r="69" spans="2:30">
      <c r="B69" s="248"/>
      <c r="C69" s="244"/>
      <c r="D69" s="244"/>
      <c r="E69" s="244"/>
      <c r="F69" s="244"/>
      <c r="G69" s="1237"/>
      <c r="H69" s="1238"/>
      <c r="I69" s="1238"/>
      <c r="J69" s="1238"/>
      <c r="K69" s="1238"/>
      <c r="L69" s="1238"/>
      <c r="M69" s="1238"/>
      <c r="N69" s="1238"/>
      <c r="O69" s="1239"/>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590</v>
      </c>
      <c r="I71" s="368"/>
      <c r="J71" s="364"/>
      <c r="K71" s="364"/>
      <c r="L71" s="365"/>
      <c r="M71" s="364"/>
      <c r="N71" s="365"/>
      <c r="O71" s="366"/>
    </row>
    <row r="72" spans="2:30">
      <c r="B72" s="248"/>
      <c r="C72" s="244"/>
      <c r="D72" s="244"/>
      <c r="E72" s="244"/>
      <c r="F72" s="244"/>
      <c r="G72" s="1240"/>
      <c r="H72" s="1241"/>
      <c r="I72" s="1241"/>
      <c r="J72" s="1242"/>
      <c r="K72" s="354" t="s">
        <v>521</v>
      </c>
      <c r="L72" s="354" t="s">
        <v>522</v>
      </c>
      <c r="M72" s="354" t="s">
        <v>523</v>
      </c>
      <c r="N72" s="354" t="s">
        <v>524</v>
      </c>
      <c r="O72" s="354" t="s">
        <v>525</v>
      </c>
    </row>
    <row r="73" spans="2:30">
      <c r="B73" s="248"/>
      <c r="C73" s="244"/>
      <c r="D73" s="244"/>
      <c r="E73" s="244"/>
      <c r="F73" s="244"/>
      <c r="G73" s="1243" t="s">
        <v>585</v>
      </c>
      <c r="H73" s="1244"/>
      <c r="I73" s="1249" t="s">
        <v>586</v>
      </c>
      <c r="J73" s="1249"/>
      <c r="K73" s="1230"/>
      <c r="L73" s="1230"/>
      <c r="M73" s="1219"/>
      <c r="N73" s="1219"/>
      <c r="O73" s="1219"/>
      <c r="S73" s="243">
        <v>9.9</v>
      </c>
    </row>
    <row r="74" spans="2:30">
      <c r="B74" s="248"/>
      <c r="C74" s="244"/>
      <c r="D74" s="244"/>
      <c r="E74" s="244"/>
      <c r="F74" s="244"/>
      <c r="G74" s="1245"/>
      <c r="H74" s="1246"/>
      <c r="I74" s="1250"/>
      <c r="J74" s="1250"/>
      <c r="K74" s="1230"/>
      <c r="L74" s="1230"/>
      <c r="M74" s="1219"/>
      <c r="N74" s="1219"/>
      <c r="O74" s="1219"/>
    </row>
    <row r="75" spans="2:30">
      <c r="B75" s="248"/>
      <c r="C75" s="244"/>
      <c r="D75" s="244"/>
      <c r="E75" s="244"/>
      <c r="F75" s="244"/>
      <c r="G75" s="1245"/>
      <c r="H75" s="1246"/>
      <c r="I75" s="1229" t="s">
        <v>591</v>
      </c>
      <c r="J75" s="1229"/>
      <c r="K75" s="1251">
        <v>1.3</v>
      </c>
      <c r="L75" s="1251">
        <v>-0.1</v>
      </c>
      <c r="M75" s="1251">
        <v>-0.7</v>
      </c>
      <c r="N75" s="1251">
        <v>-1</v>
      </c>
      <c r="O75" s="1251">
        <v>-1.3</v>
      </c>
      <c r="U75" s="243">
        <v>81.2</v>
      </c>
      <c r="W75" s="243">
        <v>87.2</v>
      </c>
      <c r="Y75" s="243">
        <v>99.8</v>
      </c>
      <c r="AA75" s="243">
        <v>109.5</v>
      </c>
      <c r="AC75" s="243">
        <v>115.2</v>
      </c>
    </row>
    <row r="76" spans="2:30">
      <c r="B76" s="248"/>
      <c r="C76" s="244"/>
      <c r="D76" s="244"/>
      <c r="E76" s="244"/>
      <c r="F76" s="244"/>
      <c r="G76" s="1247"/>
      <c r="H76" s="1248"/>
      <c r="I76" s="1229"/>
      <c r="J76" s="1229"/>
      <c r="K76" s="1252"/>
      <c r="L76" s="1252"/>
      <c r="M76" s="1252"/>
      <c r="N76" s="1252"/>
      <c r="O76" s="1252"/>
    </row>
    <row r="77" spans="2:30">
      <c r="B77" s="248"/>
      <c r="C77" s="244"/>
      <c r="D77" s="244"/>
      <c r="E77" s="244"/>
      <c r="F77" s="244"/>
      <c r="G77" s="1223" t="s">
        <v>588</v>
      </c>
      <c r="H77" s="1224"/>
      <c r="I77" s="1229" t="s">
        <v>586</v>
      </c>
      <c r="J77" s="1229"/>
      <c r="K77" s="1230">
        <v>0</v>
      </c>
      <c r="L77" s="1230">
        <v>0</v>
      </c>
      <c r="M77" s="1219">
        <v>0</v>
      </c>
      <c r="N77" s="1219">
        <v>0</v>
      </c>
      <c r="O77" s="1219">
        <v>17.8</v>
      </c>
      <c r="R77" s="243">
        <v>12.3</v>
      </c>
      <c r="T77" s="243">
        <v>11.1</v>
      </c>
    </row>
    <row r="78" spans="2:30">
      <c r="B78" s="248"/>
      <c r="C78" s="244"/>
      <c r="D78" s="244"/>
      <c r="E78" s="244"/>
      <c r="F78" s="244"/>
      <c r="G78" s="1225"/>
      <c r="H78" s="1226"/>
      <c r="I78" s="1229"/>
      <c r="J78" s="1229"/>
      <c r="K78" s="1230"/>
      <c r="L78" s="1230"/>
      <c r="M78" s="1219"/>
      <c r="N78" s="1219"/>
      <c r="O78" s="1219"/>
    </row>
    <row r="79" spans="2:30">
      <c r="B79" s="248"/>
      <c r="C79" s="244"/>
      <c r="D79" s="244"/>
      <c r="E79" s="244"/>
      <c r="F79" s="244"/>
      <c r="G79" s="1225"/>
      <c r="H79" s="1226"/>
      <c r="I79" s="1220" t="s">
        <v>591</v>
      </c>
      <c r="J79" s="1221"/>
      <c r="K79" s="1222">
        <v>7.2</v>
      </c>
      <c r="L79" s="1222">
        <v>6.4</v>
      </c>
      <c r="M79" s="1222">
        <v>5.4</v>
      </c>
      <c r="N79" s="1222">
        <v>4.4000000000000004</v>
      </c>
      <c r="O79" s="1222">
        <v>5.3</v>
      </c>
      <c r="V79" s="243">
        <v>53.5</v>
      </c>
      <c r="X79" s="243">
        <v>48.2</v>
      </c>
      <c r="Z79" s="243">
        <v>34.200000000000003</v>
      </c>
      <c r="AB79" s="243">
        <v>30.3</v>
      </c>
      <c r="AD79" s="243">
        <v>28.9</v>
      </c>
    </row>
    <row r="80" spans="2:30">
      <c r="B80" s="248"/>
      <c r="C80" s="244"/>
      <c r="D80" s="244"/>
      <c r="E80" s="244"/>
      <c r="F80" s="244"/>
      <c r="G80" s="1227"/>
      <c r="H80" s="1228"/>
      <c r="I80" s="1221"/>
      <c r="J80" s="1221"/>
      <c r="K80" s="1222"/>
      <c r="L80" s="1222"/>
      <c r="M80" s="1222"/>
      <c r="N80" s="1222"/>
      <c r="O80" s="122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35500</v>
      </c>
      <c r="E3" s="116"/>
      <c r="F3" s="117">
        <v>33903</v>
      </c>
      <c r="G3" s="118"/>
      <c r="H3" s="119"/>
    </row>
    <row r="4" spans="1:8">
      <c r="A4" s="120"/>
      <c r="B4" s="121"/>
      <c r="C4" s="122"/>
      <c r="D4" s="123">
        <v>15920</v>
      </c>
      <c r="E4" s="124"/>
      <c r="F4" s="125">
        <v>18526</v>
      </c>
      <c r="G4" s="126"/>
      <c r="H4" s="127"/>
    </row>
    <row r="5" spans="1:8">
      <c r="A5" s="108" t="s">
        <v>515</v>
      </c>
      <c r="B5" s="113"/>
      <c r="C5" s="114"/>
      <c r="D5" s="115">
        <v>48065</v>
      </c>
      <c r="E5" s="116"/>
      <c r="F5" s="117">
        <v>40849</v>
      </c>
      <c r="G5" s="118"/>
      <c r="H5" s="119"/>
    </row>
    <row r="6" spans="1:8">
      <c r="A6" s="120"/>
      <c r="B6" s="121"/>
      <c r="C6" s="122"/>
      <c r="D6" s="123">
        <v>27510</v>
      </c>
      <c r="E6" s="124"/>
      <c r="F6" s="125">
        <v>22537</v>
      </c>
      <c r="G6" s="126"/>
      <c r="H6" s="127"/>
    </row>
    <row r="7" spans="1:8">
      <c r="A7" s="108" t="s">
        <v>516</v>
      </c>
      <c r="B7" s="113"/>
      <c r="C7" s="114"/>
      <c r="D7" s="115">
        <v>49040</v>
      </c>
      <c r="E7" s="116"/>
      <c r="F7" s="117">
        <v>40632</v>
      </c>
      <c r="G7" s="118"/>
      <c r="H7" s="119"/>
    </row>
    <row r="8" spans="1:8">
      <c r="A8" s="120"/>
      <c r="B8" s="121"/>
      <c r="C8" s="122"/>
      <c r="D8" s="123">
        <v>34990</v>
      </c>
      <c r="E8" s="124"/>
      <c r="F8" s="125">
        <v>21402</v>
      </c>
      <c r="G8" s="126"/>
      <c r="H8" s="127"/>
    </row>
    <row r="9" spans="1:8">
      <c r="A9" s="108" t="s">
        <v>517</v>
      </c>
      <c r="B9" s="113"/>
      <c r="C9" s="114"/>
      <c r="D9" s="115">
        <v>56564</v>
      </c>
      <c r="E9" s="116"/>
      <c r="F9" s="117">
        <v>45375</v>
      </c>
      <c r="G9" s="118"/>
      <c r="H9" s="119"/>
    </row>
    <row r="10" spans="1:8">
      <c r="A10" s="120"/>
      <c r="B10" s="121"/>
      <c r="C10" s="122"/>
      <c r="D10" s="123">
        <v>45819</v>
      </c>
      <c r="E10" s="124"/>
      <c r="F10" s="125">
        <v>26025</v>
      </c>
      <c r="G10" s="126"/>
      <c r="H10" s="127"/>
    </row>
    <row r="11" spans="1:8">
      <c r="A11" s="108" t="s">
        <v>518</v>
      </c>
      <c r="B11" s="113"/>
      <c r="C11" s="114"/>
      <c r="D11" s="115">
        <v>54928</v>
      </c>
      <c r="E11" s="116"/>
      <c r="F11" s="117">
        <v>44267</v>
      </c>
      <c r="G11" s="118"/>
      <c r="H11" s="119"/>
    </row>
    <row r="12" spans="1:8">
      <c r="A12" s="120"/>
      <c r="B12" s="121"/>
      <c r="C12" s="128"/>
      <c r="D12" s="123">
        <v>31195</v>
      </c>
      <c r="E12" s="124"/>
      <c r="F12" s="125">
        <v>26161</v>
      </c>
      <c r="G12" s="126"/>
      <c r="H12" s="127"/>
    </row>
    <row r="13" spans="1:8">
      <c r="A13" s="108"/>
      <c r="B13" s="113"/>
      <c r="C13" s="129"/>
      <c r="D13" s="130">
        <v>48819</v>
      </c>
      <c r="E13" s="131"/>
      <c r="F13" s="132">
        <v>41005</v>
      </c>
      <c r="G13" s="133"/>
      <c r="H13" s="119"/>
    </row>
    <row r="14" spans="1:8">
      <c r="A14" s="120"/>
      <c r="B14" s="121"/>
      <c r="C14" s="122"/>
      <c r="D14" s="123">
        <v>31087</v>
      </c>
      <c r="E14" s="124"/>
      <c r="F14" s="125">
        <v>22930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8.49</v>
      </c>
      <c r="C19" s="134">
        <f>ROUND(VALUE(SUBSTITUTE(実質収支比率等に係る経年分析!G$48,"▲","-")),2)</f>
        <v>9.18</v>
      </c>
      <c r="D19" s="134">
        <f>ROUND(VALUE(SUBSTITUTE(実質収支比率等に係る経年分析!H$48,"▲","-")),2)</f>
        <v>8.93</v>
      </c>
      <c r="E19" s="134">
        <f>ROUND(VALUE(SUBSTITUTE(実質収支比率等に係る経年分析!I$48,"▲","-")),2)</f>
        <v>7.95</v>
      </c>
      <c r="F19" s="134">
        <f>ROUND(VALUE(SUBSTITUTE(実質収支比率等に係る経年分析!J$48,"▲","-")),2)</f>
        <v>10.55</v>
      </c>
    </row>
    <row r="20" spans="1:11">
      <c r="A20" s="134" t="s">
        <v>42</v>
      </c>
      <c r="B20" s="134">
        <f>ROUND(VALUE(SUBSTITUTE(実質収支比率等に係る経年分析!F$47,"▲","-")),2)</f>
        <v>23.41</v>
      </c>
      <c r="C20" s="134">
        <f>ROUND(VALUE(SUBSTITUTE(実質収支比率等に係る経年分析!G$47,"▲","-")),2)</f>
        <v>23.37</v>
      </c>
      <c r="D20" s="134">
        <f>ROUND(VALUE(SUBSTITUTE(実質収支比率等に係る経年分析!H$47,"▲","-")),2)</f>
        <v>19.68</v>
      </c>
      <c r="E20" s="134">
        <f>ROUND(VALUE(SUBSTITUTE(実質収支比率等に係る経年分析!I$47,"▲","-")),2)</f>
        <v>20.65</v>
      </c>
      <c r="F20" s="134">
        <f>ROUND(VALUE(SUBSTITUTE(実質収支比率等に係る経年分析!J$47,"▲","-")),2)</f>
        <v>19.72</v>
      </c>
    </row>
    <row r="21" spans="1:11">
      <c r="A21" s="134" t="s">
        <v>43</v>
      </c>
      <c r="B21" s="134">
        <f>IF(ISNUMBER(VALUE(SUBSTITUTE(実質収支比率等に係る経年分析!F$49,"▲","-"))),ROUND(VALUE(SUBSTITUTE(実質収支比率等に係る経年分析!F$49,"▲","-")),2),NA())</f>
        <v>-6.67</v>
      </c>
      <c r="C21" s="134">
        <f>IF(ISNUMBER(VALUE(SUBSTITUTE(実質収支比率等に係る経年分析!G$49,"▲","-"))),ROUND(VALUE(SUBSTITUTE(実質収支比率等に係る経年分析!G$49,"▲","-")),2),NA())</f>
        <v>-3.3</v>
      </c>
      <c r="D21" s="134">
        <f>IF(ISNUMBER(VALUE(SUBSTITUTE(実質収支比率等に係る経年分析!H$49,"▲","-"))),ROUND(VALUE(SUBSTITUTE(実質収支比率等に係る経年分析!H$49,"▲","-")),2),NA())</f>
        <v>-7.81</v>
      </c>
      <c r="E21" s="134">
        <f>IF(ISNUMBER(VALUE(SUBSTITUTE(実質収支比率等に係る経年分析!I$49,"▲","-"))),ROUND(VALUE(SUBSTITUTE(実質収支比率等に係る経年分析!I$49,"▲","-")),2),NA())</f>
        <v>-4.18</v>
      </c>
      <c r="F21" s="134">
        <f>IF(ISNUMBER(VALUE(SUBSTITUTE(実質収支比率等に係る経年分析!J$49,"▲","-"))),ROUND(VALUE(SUBSTITUTE(実質収支比率等に係る経年分析!J$49,"▲","-")),2),NA())</f>
        <v>-1.59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1.1399999999999999</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1.0900000000000001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1.46</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2.2799999999999998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2.2400000000000002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4.3099999999999996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8.4700000000000006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4089</v>
      </c>
      <c r="E42" s="136"/>
      <c r="F42" s="136"/>
      <c r="G42" s="136">
        <f>'実質公債費比率（分子）の構造'!L$52</f>
        <v>4253</v>
      </c>
      <c r="H42" s="136"/>
      <c r="I42" s="136"/>
      <c r="J42" s="136">
        <f>'実質公債費比率（分子）の構造'!M$52</f>
        <v>4553</v>
      </c>
      <c r="K42" s="136"/>
      <c r="L42" s="136"/>
      <c r="M42" s="136">
        <f>'実質公債費比率（分子）の構造'!N$52</f>
        <v>4856</v>
      </c>
      <c r="N42" s="136"/>
      <c r="O42" s="136"/>
      <c r="P42" s="136">
        <f>'実質公債費比率（分子）の構造'!O$52</f>
        <v>4809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26</v>
      </c>
      <c r="C44" s="136"/>
      <c r="D44" s="136"/>
      <c r="E44" s="136">
        <f>'実質公債費比率（分子）の構造'!L$50</f>
        <v>26</v>
      </c>
      <c r="F44" s="136"/>
      <c r="G44" s="136"/>
      <c r="H44" s="136">
        <f>'実質公債費比率（分子）の構造'!M$50</f>
        <v>25</v>
      </c>
      <c r="I44" s="136"/>
      <c r="J44" s="136"/>
      <c r="K44" s="136">
        <f>'実質公債費比率（分子）の構造'!N$50</f>
        <v>14</v>
      </c>
      <c r="L44" s="136"/>
      <c r="M44" s="136"/>
      <c r="N44" s="136">
        <f>'実質公債費比率（分子）の構造'!O$50</f>
        <v>14</v>
      </c>
      <c r="O44" s="136"/>
      <c r="P44" s="136"/>
    </row>
    <row r="45" spans="1:16">
      <c r="A45" s="136" t="s">
        <v>53</v>
      </c>
      <c r="B45" s="136">
        <f>'実質公債費比率（分子）の構造'!K$49</f>
        <v>11</v>
      </c>
      <c r="C45" s="136"/>
      <c r="D45" s="136"/>
      <c r="E45" s="136">
        <f>'実質公債費比率（分子）の構造'!L$49</f>
        <v>11</v>
      </c>
      <c r="F45" s="136"/>
      <c r="G45" s="136"/>
      <c r="H45" s="136">
        <f>'実質公債費比率（分子）の構造'!M$49</f>
        <v>11</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854</v>
      </c>
      <c r="C46" s="136"/>
      <c r="D46" s="136"/>
      <c r="E46" s="136">
        <f>'実質公債費比率（分子）の構造'!L$48</f>
        <v>860</v>
      </c>
      <c r="F46" s="136"/>
      <c r="G46" s="136"/>
      <c r="H46" s="136">
        <f>'実質公債費比率（分子）の構造'!M$48</f>
        <v>1017</v>
      </c>
      <c r="I46" s="136"/>
      <c r="J46" s="136"/>
      <c r="K46" s="136">
        <f>'実質公債費比率（分子）の構造'!N$48</f>
        <v>996</v>
      </c>
      <c r="L46" s="136"/>
      <c r="M46" s="136"/>
      <c r="N46" s="136">
        <f>'実質公債費比率（分子）の構造'!O$48</f>
        <v>1007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3068</v>
      </c>
      <c r="C49" s="136"/>
      <c r="D49" s="136"/>
      <c r="E49" s="136">
        <f>'実質公債費比率（分子）の構造'!L$45</f>
        <v>3234</v>
      </c>
      <c r="F49" s="136"/>
      <c r="G49" s="136"/>
      <c r="H49" s="136">
        <f>'実質公債費比率（分子）の構造'!M$45</f>
        <v>3374</v>
      </c>
      <c r="I49" s="136"/>
      <c r="J49" s="136"/>
      <c r="K49" s="136">
        <f>'実質公債費比率（分子）の構造'!N$45</f>
        <v>3497</v>
      </c>
      <c r="L49" s="136"/>
      <c r="M49" s="136"/>
      <c r="N49" s="136">
        <f>'実質公債費比率（分子）の構造'!O$45</f>
        <v>3528</v>
      </c>
      <c r="O49" s="136"/>
      <c r="P49" s="136"/>
    </row>
    <row r="50" spans="1:16">
      <c r="A50" s="136" t="s">
        <v>58</v>
      </c>
      <c r="B50" s="136" t="e">
        <f>NA()</f>
        <v>#N/A</v>
      </c>
      <c r="C50" s="136">
        <f>IF(ISNUMBER('実質公債費比率（分子）の構造'!K$53),'実質公債費比率（分子）の構造'!K$53,NA())</f>
        <v>-130</v>
      </c>
      <c r="D50" s="136" t="e">
        <f>NA()</f>
        <v>#N/A</v>
      </c>
      <c r="E50" s="136" t="e">
        <f>NA()</f>
        <v>#N/A</v>
      </c>
      <c r="F50" s="136">
        <f>IF(ISNUMBER('実質公債費比率（分子）の構造'!L$53),'実質公債費比率（分子）の構造'!L$53,NA())</f>
        <v>-122</v>
      </c>
      <c r="G50" s="136" t="e">
        <f>NA()</f>
        <v>#N/A</v>
      </c>
      <c r="H50" s="136" t="e">
        <f>NA()</f>
        <v>#N/A</v>
      </c>
      <c r="I50" s="136">
        <f>IF(ISNUMBER('実質公債費比率（分子）の構造'!M$53),'実質公債費比率（分子）の構造'!M$53,NA())</f>
        <v>-126</v>
      </c>
      <c r="J50" s="136" t="e">
        <f>NA()</f>
        <v>#N/A</v>
      </c>
      <c r="K50" s="136" t="e">
        <f>NA()</f>
        <v>#N/A</v>
      </c>
      <c r="L50" s="136">
        <f>IF(ISNUMBER('実質公債費比率（分子）の構造'!N$53),'実質公債費比率（分子）の構造'!N$53,NA())</f>
        <v>-349</v>
      </c>
      <c r="M50" s="136" t="e">
        <f>NA()</f>
        <v>#N/A</v>
      </c>
      <c r="N50" s="136" t="e">
        <f>NA()</f>
        <v>#N/A</v>
      </c>
      <c r="O50" s="136">
        <f>IF(ISNUMBER('実質公債費比率（分子）の構造'!O$53),'実質公債費比率（分子）の構造'!O$53,NA())</f>
        <v>-260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41107</v>
      </c>
      <c r="E56" s="135"/>
      <c r="F56" s="135"/>
      <c r="G56" s="135">
        <f>'将来負担比率（分子）の構造'!J$51</f>
        <v>41918</v>
      </c>
      <c r="H56" s="135"/>
      <c r="I56" s="135"/>
      <c r="J56" s="135">
        <f>'将来負担比率（分子）の構造'!K$51</f>
        <v>43452</v>
      </c>
      <c r="K56" s="135"/>
      <c r="L56" s="135"/>
      <c r="M56" s="135">
        <f>'将来負担比率（分子）の構造'!L$51</f>
        <v>44625</v>
      </c>
      <c r="N56" s="135"/>
      <c r="O56" s="135"/>
      <c r="P56" s="135">
        <f>'将来負担比率（分子）の構造'!M$51</f>
        <v>46386</v>
      </c>
    </row>
    <row r="57" spans="1:16">
      <c r="A57" s="135" t="s">
        <v>34</v>
      </c>
      <c r="B57" s="135"/>
      <c r="C57" s="135"/>
      <c r="D57" s="135">
        <f>'将来負担比率（分子）の構造'!I$50</f>
        <v>13267</v>
      </c>
      <c r="E57" s="135"/>
      <c r="F57" s="135"/>
      <c r="G57" s="135">
        <f>'将来負担比率（分子）の構造'!J$50</f>
        <v>13755</v>
      </c>
      <c r="H57" s="135"/>
      <c r="I57" s="135"/>
      <c r="J57" s="135">
        <f>'将来負担比率（分子）の構造'!K$50</f>
        <v>12027</v>
      </c>
      <c r="K57" s="135"/>
      <c r="L57" s="135"/>
      <c r="M57" s="135">
        <f>'将来負担比率（分子）の構造'!L$50</f>
        <v>10163</v>
      </c>
      <c r="N57" s="135"/>
      <c r="O57" s="135"/>
      <c r="P57" s="135">
        <f>'将来負担比率（分子）の構造'!M$50</f>
        <v>9636</v>
      </c>
    </row>
    <row r="58" spans="1:16">
      <c r="A58" s="135" t="s">
        <v>33</v>
      </c>
      <c r="B58" s="135"/>
      <c r="C58" s="135"/>
      <c r="D58" s="135">
        <f>'将来負担比率（分子）の構造'!I$49</f>
        <v>18738</v>
      </c>
      <c r="E58" s="135"/>
      <c r="F58" s="135"/>
      <c r="G58" s="135">
        <f>'将来負担比率（分子）の構造'!J$49</f>
        <v>19317</v>
      </c>
      <c r="H58" s="135"/>
      <c r="I58" s="135"/>
      <c r="J58" s="135">
        <f>'将来負担比率（分子）の構造'!K$49</f>
        <v>21064</v>
      </c>
      <c r="K58" s="135"/>
      <c r="L58" s="135"/>
      <c r="M58" s="135">
        <f>'将来負担比率（分子）の構造'!L$49</f>
        <v>20678</v>
      </c>
      <c r="N58" s="135"/>
      <c r="O58" s="135"/>
      <c r="P58" s="135">
        <f>'将来負担比率（分子）の構造'!M$49</f>
        <v>21738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6162</v>
      </c>
      <c r="C62" s="135"/>
      <c r="D62" s="135"/>
      <c r="E62" s="135">
        <f>'将来負担比率（分子）の構造'!J$45</f>
        <v>6124</v>
      </c>
      <c r="F62" s="135"/>
      <c r="G62" s="135"/>
      <c r="H62" s="135">
        <f>'将来負担比率（分子）の構造'!K$45</f>
        <v>5925</v>
      </c>
      <c r="I62" s="135"/>
      <c r="J62" s="135"/>
      <c r="K62" s="135">
        <f>'将来負担比率（分子）の構造'!L$45</f>
        <v>5585</v>
      </c>
      <c r="L62" s="135"/>
      <c r="M62" s="135"/>
      <c r="N62" s="135">
        <f>'将来負担比率（分子）の構造'!M$45</f>
        <v>5006</v>
      </c>
      <c r="O62" s="135"/>
      <c r="P62" s="135"/>
    </row>
    <row r="63" spans="1:16">
      <c r="A63" s="135" t="s">
        <v>27</v>
      </c>
      <c r="B63" s="135">
        <f>'将来負担比率（分子）の構造'!I$44</f>
        <v>21</v>
      </c>
      <c r="C63" s="135"/>
      <c r="D63" s="135"/>
      <c r="E63" s="135">
        <f>'将来負担比率（分子）の構造'!J$44</f>
        <v>10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10836</v>
      </c>
      <c r="C64" s="135"/>
      <c r="D64" s="135"/>
      <c r="E64" s="135">
        <f>'将来負担比率（分子）の構造'!J$43</f>
        <v>12992</v>
      </c>
      <c r="F64" s="135"/>
      <c r="G64" s="135"/>
      <c r="H64" s="135">
        <f>'将来負担比率（分子）の構造'!K$43</f>
        <v>12641</v>
      </c>
      <c r="I64" s="135"/>
      <c r="J64" s="135"/>
      <c r="K64" s="135">
        <f>'将来負担比率（分子）の構造'!L$43</f>
        <v>11699</v>
      </c>
      <c r="L64" s="135"/>
      <c r="M64" s="135"/>
      <c r="N64" s="135">
        <f>'将来負担比率（分子）の構造'!M$43</f>
        <v>11342</v>
      </c>
      <c r="O64" s="135"/>
      <c r="P64" s="135"/>
    </row>
    <row r="65" spans="1:16">
      <c r="A65" s="135" t="s">
        <v>25</v>
      </c>
      <c r="B65" s="135">
        <f>'将来負担比率（分子）の構造'!I$42</f>
        <v>408</v>
      </c>
      <c r="C65" s="135"/>
      <c r="D65" s="135"/>
      <c r="E65" s="135">
        <f>'将来負担比率（分子）の構造'!J$42</f>
        <v>400</v>
      </c>
      <c r="F65" s="135"/>
      <c r="G65" s="135"/>
      <c r="H65" s="135">
        <f>'将来負担比率（分子）の構造'!K$42</f>
        <v>131</v>
      </c>
      <c r="I65" s="135"/>
      <c r="J65" s="135"/>
      <c r="K65" s="135">
        <f>'将来負担比率（分子）の構造'!L$42</f>
        <v>117</v>
      </c>
      <c r="L65" s="135"/>
      <c r="M65" s="135"/>
      <c r="N65" s="135">
        <f>'将来負担比率（分子）の構造'!M$42</f>
        <v>131</v>
      </c>
      <c r="O65" s="135"/>
      <c r="P65" s="135"/>
    </row>
    <row r="66" spans="1:16">
      <c r="A66" s="135" t="s">
        <v>24</v>
      </c>
      <c r="B66" s="135">
        <f>'将来負担比率（分子）の構造'!I$41</f>
        <v>31751</v>
      </c>
      <c r="C66" s="135"/>
      <c r="D66" s="135"/>
      <c r="E66" s="135">
        <f>'将来負担比率（分子）の構造'!J$41</f>
        <v>32550</v>
      </c>
      <c r="F66" s="135"/>
      <c r="G66" s="135"/>
      <c r="H66" s="135">
        <f>'将来負担比率（分子）の構造'!K$41</f>
        <v>33338</v>
      </c>
      <c r="I66" s="135"/>
      <c r="J66" s="135"/>
      <c r="K66" s="135">
        <f>'将来負担比率（分子）の構造'!L$41</f>
        <v>35169</v>
      </c>
      <c r="L66" s="135"/>
      <c r="M66" s="135"/>
      <c r="N66" s="135">
        <f>'将来負担比率（分子）の構造'!M$41</f>
        <v>36476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14420833</v>
      </c>
      <c r="S5" s="613"/>
      <c r="T5" s="613"/>
      <c r="U5" s="613"/>
      <c r="V5" s="613"/>
      <c r="W5" s="613"/>
      <c r="X5" s="613"/>
      <c r="Y5" s="614"/>
      <c r="Z5" s="615">
        <v>36.4</v>
      </c>
      <c r="AA5" s="615"/>
      <c r="AB5" s="615"/>
      <c r="AC5" s="615"/>
      <c r="AD5" s="616">
        <v>13242847</v>
      </c>
      <c r="AE5" s="616"/>
      <c r="AF5" s="616"/>
      <c r="AG5" s="616"/>
      <c r="AH5" s="616"/>
      <c r="AI5" s="616"/>
      <c r="AJ5" s="616"/>
      <c r="AK5" s="616"/>
      <c r="AL5" s="617">
        <v>61.9</v>
      </c>
      <c r="AM5" s="618"/>
      <c r="AN5" s="618"/>
      <c r="AO5" s="619"/>
      <c r="AP5" s="609" t="s">
        <v>208</v>
      </c>
      <c r="AQ5" s="610"/>
      <c r="AR5" s="610"/>
      <c r="AS5" s="610"/>
      <c r="AT5" s="610"/>
      <c r="AU5" s="610"/>
      <c r="AV5" s="610"/>
      <c r="AW5" s="610"/>
      <c r="AX5" s="610"/>
      <c r="AY5" s="610"/>
      <c r="AZ5" s="610"/>
      <c r="BA5" s="610"/>
      <c r="BB5" s="610"/>
      <c r="BC5" s="610"/>
      <c r="BD5" s="610"/>
      <c r="BE5" s="610"/>
      <c r="BF5" s="611"/>
      <c r="BG5" s="623">
        <v>13379044</v>
      </c>
      <c r="BH5" s="624"/>
      <c r="BI5" s="624"/>
      <c r="BJ5" s="624"/>
      <c r="BK5" s="624"/>
      <c r="BL5" s="624"/>
      <c r="BM5" s="624"/>
      <c r="BN5" s="625"/>
      <c r="BO5" s="626">
        <v>92.8</v>
      </c>
      <c r="BP5" s="626"/>
      <c r="BQ5" s="626"/>
      <c r="BR5" s="626"/>
      <c r="BS5" s="627">
        <v>142829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287781</v>
      </c>
      <c r="S6" s="624"/>
      <c r="T6" s="624"/>
      <c r="U6" s="624"/>
      <c r="V6" s="624"/>
      <c r="W6" s="624"/>
      <c r="X6" s="624"/>
      <c r="Y6" s="625"/>
      <c r="Z6" s="626">
        <v>0.7</v>
      </c>
      <c r="AA6" s="626"/>
      <c r="AB6" s="626"/>
      <c r="AC6" s="626"/>
      <c r="AD6" s="627">
        <v>287781</v>
      </c>
      <c r="AE6" s="627"/>
      <c r="AF6" s="627"/>
      <c r="AG6" s="627"/>
      <c r="AH6" s="627"/>
      <c r="AI6" s="627"/>
      <c r="AJ6" s="627"/>
      <c r="AK6" s="627"/>
      <c r="AL6" s="628">
        <v>1.3</v>
      </c>
      <c r="AM6" s="629"/>
      <c r="AN6" s="629"/>
      <c r="AO6" s="630"/>
      <c r="AP6" s="620" t="s">
        <v>213</v>
      </c>
      <c r="AQ6" s="621"/>
      <c r="AR6" s="621"/>
      <c r="AS6" s="621"/>
      <c r="AT6" s="621"/>
      <c r="AU6" s="621"/>
      <c r="AV6" s="621"/>
      <c r="AW6" s="621"/>
      <c r="AX6" s="621"/>
      <c r="AY6" s="621"/>
      <c r="AZ6" s="621"/>
      <c r="BA6" s="621"/>
      <c r="BB6" s="621"/>
      <c r="BC6" s="621"/>
      <c r="BD6" s="621"/>
      <c r="BE6" s="621"/>
      <c r="BF6" s="622"/>
      <c r="BG6" s="623">
        <v>13379044</v>
      </c>
      <c r="BH6" s="624"/>
      <c r="BI6" s="624"/>
      <c r="BJ6" s="624"/>
      <c r="BK6" s="624"/>
      <c r="BL6" s="624"/>
      <c r="BM6" s="624"/>
      <c r="BN6" s="625"/>
      <c r="BO6" s="626">
        <v>92.8</v>
      </c>
      <c r="BP6" s="626"/>
      <c r="BQ6" s="626"/>
      <c r="BR6" s="626"/>
      <c r="BS6" s="627">
        <v>142829</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352277</v>
      </c>
      <c r="CS6" s="624"/>
      <c r="CT6" s="624"/>
      <c r="CU6" s="624"/>
      <c r="CV6" s="624"/>
      <c r="CW6" s="624"/>
      <c r="CX6" s="624"/>
      <c r="CY6" s="625"/>
      <c r="CZ6" s="626">
        <v>1</v>
      </c>
      <c r="DA6" s="626"/>
      <c r="DB6" s="626"/>
      <c r="DC6" s="626"/>
      <c r="DD6" s="632" t="s">
        <v>215</v>
      </c>
      <c r="DE6" s="624"/>
      <c r="DF6" s="624"/>
      <c r="DG6" s="624"/>
      <c r="DH6" s="624"/>
      <c r="DI6" s="624"/>
      <c r="DJ6" s="624"/>
      <c r="DK6" s="624"/>
      <c r="DL6" s="624"/>
      <c r="DM6" s="624"/>
      <c r="DN6" s="624"/>
      <c r="DO6" s="624"/>
      <c r="DP6" s="625"/>
      <c r="DQ6" s="632">
        <v>351866</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35277</v>
      </c>
      <c r="S7" s="624"/>
      <c r="T7" s="624"/>
      <c r="U7" s="624"/>
      <c r="V7" s="624"/>
      <c r="W7" s="624"/>
      <c r="X7" s="624"/>
      <c r="Y7" s="625"/>
      <c r="Z7" s="626">
        <v>0.1</v>
      </c>
      <c r="AA7" s="626"/>
      <c r="AB7" s="626"/>
      <c r="AC7" s="626"/>
      <c r="AD7" s="627">
        <v>35277</v>
      </c>
      <c r="AE7" s="627"/>
      <c r="AF7" s="627"/>
      <c r="AG7" s="627"/>
      <c r="AH7" s="627"/>
      <c r="AI7" s="627"/>
      <c r="AJ7" s="627"/>
      <c r="AK7" s="627"/>
      <c r="AL7" s="628">
        <v>0.2</v>
      </c>
      <c r="AM7" s="629"/>
      <c r="AN7" s="629"/>
      <c r="AO7" s="630"/>
      <c r="AP7" s="620" t="s">
        <v>217</v>
      </c>
      <c r="AQ7" s="621"/>
      <c r="AR7" s="621"/>
      <c r="AS7" s="621"/>
      <c r="AT7" s="621"/>
      <c r="AU7" s="621"/>
      <c r="AV7" s="621"/>
      <c r="AW7" s="621"/>
      <c r="AX7" s="621"/>
      <c r="AY7" s="621"/>
      <c r="AZ7" s="621"/>
      <c r="BA7" s="621"/>
      <c r="BB7" s="621"/>
      <c r="BC7" s="621"/>
      <c r="BD7" s="621"/>
      <c r="BE7" s="621"/>
      <c r="BF7" s="622"/>
      <c r="BG7" s="623">
        <v>7229134</v>
      </c>
      <c r="BH7" s="624"/>
      <c r="BI7" s="624"/>
      <c r="BJ7" s="624"/>
      <c r="BK7" s="624"/>
      <c r="BL7" s="624"/>
      <c r="BM7" s="624"/>
      <c r="BN7" s="625"/>
      <c r="BO7" s="626">
        <v>50.1</v>
      </c>
      <c r="BP7" s="626"/>
      <c r="BQ7" s="626"/>
      <c r="BR7" s="626"/>
      <c r="BS7" s="627">
        <v>142829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4519621</v>
      </c>
      <c r="CS7" s="624"/>
      <c r="CT7" s="624"/>
      <c r="CU7" s="624"/>
      <c r="CV7" s="624"/>
      <c r="CW7" s="624"/>
      <c r="CX7" s="624"/>
      <c r="CY7" s="625"/>
      <c r="CZ7" s="626">
        <v>12.4</v>
      </c>
      <c r="DA7" s="626"/>
      <c r="DB7" s="626"/>
      <c r="DC7" s="626"/>
      <c r="DD7" s="632">
        <v>244432</v>
      </c>
      <c r="DE7" s="624"/>
      <c r="DF7" s="624"/>
      <c r="DG7" s="624"/>
      <c r="DH7" s="624"/>
      <c r="DI7" s="624"/>
      <c r="DJ7" s="624"/>
      <c r="DK7" s="624"/>
      <c r="DL7" s="624"/>
      <c r="DM7" s="624"/>
      <c r="DN7" s="624"/>
      <c r="DO7" s="624"/>
      <c r="DP7" s="625"/>
      <c r="DQ7" s="632">
        <v>3859167</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101565</v>
      </c>
      <c r="S8" s="624"/>
      <c r="T8" s="624"/>
      <c r="U8" s="624"/>
      <c r="V8" s="624"/>
      <c r="W8" s="624"/>
      <c r="X8" s="624"/>
      <c r="Y8" s="625"/>
      <c r="Z8" s="626">
        <v>0.3</v>
      </c>
      <c r="AA8" s="626"/>
      <c r="AB8" s="626"/>
      <c r="AC8" s="626"/>
      <c r="AD8" s="627">
        <v>101565</v>
      </c>
      <c r="AE8" s="627"/>
      <c r="AF8" s="627"/>
      <c r="AG8" s="627"/>
      <c r="AH8" s="627"/>
      <c r="AI8" s="627"/>
      <c r="AJ8" s="627"/>
      <c r="AK8" s="627"/>
      <c r="AL8" s="628">
        <v>0.5</v>
      </c>
      <c r="AM8" s="629"/>
      <c r="AN8" s="629"/>
      <c r="AO8" s="630"/>
      <c r="AP8" s="620" t="s">
        <v>220</v>
      </c>
      <c r="AQ8" s="621"/>
      <c r="AR8" s="621"/>
      <c r="AS8" s="621"/>
      <c r="AT8" s="621"/>
      <c r="AU8" s="621"/>
      <c r="AV8" s="621"/>
      <c r="AW8" s="621"/>
      <c r="AX8" s="621"/>
      <c r="AY8" s="621"/>
      <c r="AZ8" s="621"/>
      <c r="BA8" s="621"/>
      <c r="BB8" s="621"/>
      <c r="BC8" s="621"/>
      <c r="BD8" s="621"/>
      <c r="BE8" s="621"/>
      <c r="BF8" s="622"/>
      <c r="BG8" s="623">
        <v>165625</v>
      </c>
      <c r="BH8" s="624"/>
      <c r="BI8" s="624"/>
      <c r="BJ8" s="624"/>
      <c r="BK8" s="624"/>
      <c r="BL8" s="624"/>
      <c r="BM8" s="624"/>
      <c r="BN8" s="625"/>
      <c r="BO8" s="626">
        <v>1.1000000000000001</v>
      </c>
      <c r="BP8" s="626"/>
      <c r="BQ8" s="626"/>
      <c r="BR8" s="626"/>
      <c r="BS8" s="632" t="s">
        <v>111</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12704013</v>
      </c>
      <c r="CS8" s="624"/>
      <c r="CT8" s="624"/>
      <c r="CU8" s="624"/>
      <c r="CV8" s="624"/>
      <c r="CW8" s="624"/>
      <c r="CX8" s="624"/>
      <c r="CY8" s="625"/>
      <c r="CZ8" s="626">
        <v>34.9</v>
      </c>
      <c r="DA8" s="626"/>
      <c r="DB8" s="626"/>
      <c r="DC8" s="626"/>
      <c r="DD8" s="632">
        <v>668679</v>
      </c>
      <c r="DE8" s="624"/>
      <c r="DF8" s="624"/>
      <c r="DG8" s="624"/>
      <c r="DH8" s="624"/>
      <c r="DI8" s="624"/>
      <c r="DJ8" s="624"/>
      <c r="DK8" s="624"/>
      <c r="DL8" s="624"/>
      <c r="DM8" s="624"/>
      <c r="DN8" s="624"/>
      <c r="DO8" s="624"/>
      <c r="DP8" s="625"/>
      <c r="DQ8" s="632">
        <v>6670871</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99922</v>
      </c>
      <c r="S9" s="624"/>
      <c r="T9" s="624"/>
      <c r="U9" s="624"/>
      <c r="V9" s="624"/>
      <c r="W9" s="624"/>
      <c r="X9" s="624"/>
      <c r="Y9" s="625"/>
      <c r="Z9" s="626">
        <v>0.3</v>
      </c>
      <c r="AA9" s="626"/>
      <c r="AB9" s="626"/>
      <c r="AC9" s="626"/>
      <c r="AD9" s="627">
        <v>99922</v>
      </c>
      <c r="AE9" s="627"/>
      <c r="AF9" s="627"/>
      <c r="AG9" s="627"/>
      <c r="AH9" s="627"/>
      <c r="AI9" s="627"/>
      <c r="AJ9" s="627"/>
      <c r="AK9" s="627"/>
      <c r="AL9" s="628">
        <v>0.5</v>
      </c>
      <c r="AM9" s="629"/>
      <c r="AN9" s="629"/>
      <c r="AO9" s="630"/>
      <c r="AP9" s="620" t="s">
        <v>223</v>
      </c>
      <c r="AQ9" s="621"/>
      <c r="AR9" s="621"/>
      <c r="AS9" s="621"/>
      <c r="AT9" s="621"/>
      <c r="AU9" s="621"/>
      <c r="AV9" s="621"/>
      <c r="AW9" s="621"/>
      <c r="AX9" s="621"/>
      <c r="AY9" s="621"/>
      <c r="AZ9" s="621"/>
      <c r="BA9" s="621"/>
      <c r="BB9" s="621"/>
      <c r="BC9" s="621"/>
      <c r="BD9" s="621"/>
      <c r="BE9" s="621"/>
      <c r="BF9" s="622"/>
      <c r="BG9" s="623">
        <v>5921250</v>
      </c>
      <c r="BH9" s="624"/>
      <c r="BI9" s="624"/>
      <c r="BJ9" s="624"/>
      <c r="BK9" s="624"/>
      <c r="BL9" s="624"/>
      <c r="BM9" s="624"/>
      <c r="BN9" s="625"/>
      <c r="BO9" s="626">
        <v>41.1</v>
      </c>
      <c r="BP9" s="626"/>
      <c r="BQ9" s="626"/>
      <c r="BR9" s="626"/>
      <c r="BS9" s="632" t="s">
        <v>111</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4542575</v>
      </c>
      <c r="CS9" s="624"/>
      <c r="CT9" s="624"/>
      <c r="CU9" s="624"/>
      <c r="CV9" s="624"/>
      <c r="CW9" s="624"/>
      <c r="CX9" s="624"/>
      <c r="CY9" s="625"/>
      <c r="CZ9" s="626">
        <v>12.5</v>
      </c>
      <c r="DA9" s="626"/>
      <c r="DB9" s="626"/>
      <c r="DC9" s="626"/>
      <c r="DD9" s="632">
        <v>1497602</v>
      </c>
      <c r="DE9" s="624"/>
      <c r="DF9" s="624"/>
      <c r="DG9" s="624"/>
      <c r="DH9" s="624"/>
      <c r="DI9" s="624"/>
      <c r="DJ9" s="624"/>
      <c r="DK9" s="624"/>
      <c r="DL9" s="624"/>
      <c r="DM9" s="624"/>
      <c r="DN9" s="624"/>
      <c r="DO9" s="624"/>
      <c r="DP9" s="625"/>
      <c r="DQ9" s="632">
        <v>2210165</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2001794</v>
      </c>
      <c r="S10" s="624"/>
      <c r="T10" s="624"/>
      <c r="U10" s="624"/>
      <c r="V10" s="624"/>
      <c r="W10" s="624"/>
      <c r="X10" s="624"/>
      <c r="Y10" s="625"/>
      <c r="Z10" s="626">
        <v>5.0999999999999996</v>
      </c>
      <c r="AA10" s="626"/>
      <c r="AB10" s="626"/>
      <c r="AC10" s="626"/>
      <c r="AD10" s="627">
        <v>2001794</v>
      </c>
      <c r="AE10" s="627"/>
      <c r="AF10" s="627"/>
      <c r="AG10" s="627"/>
      <c r="AH10" s="627"/>
      <c r="AI10" s="627"/>
      <c r="AJ10" s="627"/>
      <c r="AK10" s="627"/>
      <c r="AL10" s="628">
        <v>9.4</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303737</v>
      </c>
      <c r="BH10" s="624"/>
      <c r="BI10" s="624"/>
      <c r="BJ10" s="624"/>
      <c r="BK10" s="624"/>
      <c r="BL10" s="624"/>
      <c r="BM10" s="624"/>
      <c r="BN10" s="625"/>
      <c r="BO10" s="626">
        <v>2.1</v>
      </c>
      <c r="BP10" s="626"/>
      <c r="BQ10" s="626"/>
      <c r="BR10" s="626"/>
      <c r="BS10" s="632" t="s">
        <v>111</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41293</v>
      </c>
      <c r="CS10" s="624"/>
      <c r="CT10" s="624"/>
      <c r="CU10" s="624"/>
      <c r="CV10" s="624"/>
      <c r="CW10" s="624"/>
      <c r="CX10" s="624"/>
      <c r="CY10" s="625"/>
      <c r="CZ10" s="626">
        <v>0.1</v>
      </c>
      <c r="DA10" s="626"/>
      <c r="DB10" s="626"/>
      <c r="DC10" s="626"/>
      <c r="DD10" s="632" t="s">
        <v>111</v>
      </c>
      <c r="DE10" s="624"/>
      <c r="DF10" s="624"/>
      <c r="DG10" s="624"/>
      <c r="DH10" s="624"/>
      <c r="DI10" s="624"/>
      <c r="DJ10" s="624"/>
      <c r="DK10" s="624"/>
      <c r="DL10" s="624"/>
      <c r="DM10" s="624"/>
      <c r="DN10" s="624"/>
      <c r="DO10" s="624"/>
      <c r="DP10" s="625"/>
      <c r="DQ10" s="632">
        <v>2214</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v>54813</v>
      </c>
      <c r="S11" s="624"/>
      <c r="T11" s="624"/>
      <c r="U11" s="624"/>
      <c r="V11" s="624"/>
      <c r="W11" s="624"/>
      <c r="X11" s="624"/>
      <c r="Y11" s="625"/>
      <c r="Z11" s="626">
        <v>0.1</v>
      </c>
      <c r="AA11" s="626"/>
      <c r="AB11" s="626"/>
      <c r="AC11" s="626"/>
      <c r="AD11" s="627">
        <v>54813</v>
      </c>
      <c r="AE11" s="627"/>
      <c r="AF11" s="627"/>
      <c r="AG11" s="627"/>
      <c r="AH11" s="627"/>
      <c r="AI11" s="627"/>
      <c r="AJ11" s="627"/>
      <c r="AK11" s="627"/>
      <c r="AL11" s="628">
        <v>0.3</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838522</v>
      </c>
      <c r="BH11" s="624"/>
      <c r="BI11" s="624"/>
      <c r="BJ11" s="624"/>
      <c r="BK11" s="624"/>
      <c r="BL11" s="624"/>
      <c r="BM11" s="624"/>
      <c r="BN11" s="625"/>
      <c r="BO11" s="626">
        <v>5.8</v>
      </c>
      <c r="BP11" s="626"/>
      <c r="BQ11" s="626"/>
      <c r="BR11" s="626"/>
      <c r="BS11" s="632">
        <v>142829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214605</v>
      </c>
      <c r="CS11" s="624"/>
      <c r="CT11" s="624"/>
      <c r="CU11" s="624"/>
      <c r="CV11" s="624"/>
      <c r="CW11" s="624"/>
      <c r="CX11" s="624"/>
      <c r="CY11" s="625"/>
      <c r="CZ11" s="626">
        <v>0.6</v>
      </c>
      <c r="DA11" s="626"/>
      <c r="DB11" s="626"/>
      <c r="DC11" s="626"/>
      <c r="DD11" s="632">
        <v>53670</v>
      </c>
      <c r="DE11" s="624"/>
      <c r="DF11" s="624"/>
      <c r="DG11" s="624"/>
      <c r="DH11" s="624"/>
      <c r="DI11" s="624"/>
      <c r="DJ11" s="624"/>
      <c r="DK11" s="624"/>
      <c r="DL11" s="624"/>
      <c r="DM11" s="624"/>
      <c r="DN11" s="624"/>
      <c r="DO11" s="624"/>
      <c r="DP11" s="625"/>
      <c r="DQ11" s="632">
        <v>178390</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5361942</v>
      </c>
      <c r="BH12" s="624"/>
      <c r="BI12" s="624"/>
      <c r="BJ12" s="624"/>
      <c r="BK12" s="624"/>
      <c r="BL12" s="624"/>
      <c r="BM12" s="624"/>
      <c r="BN12" s="625"/>
      <c r="BO12" s="626">
        <v>37.200000000000003</v>
      </c>
      <c r="BP12" s="626"/>
      <c r="BQ12" s="626"/>
      <c r="BR12" s="626"/>
      <c r="BS12" s="632" t="s">
        <v>111</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1672248</v>
      </c>
      <c r="CS12" s="624"/>
      <c r="CT12" s="624"/>
      <c r="CU12" s="624"/>
      <c r="CV12" s="624"/>
      <c r="CW12" s="624"/>
      <c r="CX12" s="624"/>
      <c r="CY12" s="625"/>
      <c r="CZ12" s="626">
        <v>4.5999999999999996</v>
      </c>
      <c r="DA12" s="626"/>
      <c r="DB12" s="626"/>
      <c r="DC12" s="626"/>
      <c r="DD12" s="632">
        <v>767997</v>
      </c>
      <c r="DE12" s="624"/>
      <c r="DF12" s="624"/>
      <c r="DG12" s="624"/>
      <c r="DH12" s="624"/>
      <c r="DI12" s="624"/>
      <c r="DJ12" s="624"/>
      <c r="DK12" s="624"/>
      <c r="DL12" s="624"/>
      <c r="DM12" s="624"/>
      <c r="DN12" s="624"/>
      <c r="DO12" s="624"/>
      <c r="DP12" s="625"/>
      <c r="DQ12" s="632">
        <v>920645</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63201</v>
      </c>
      <c r="S13" s="624"/>
      <c r="T13" s="624"/>
      <c r="U13" s="624"/>
      <c r="V13" s="624"/>
      <c r="W13" s="624"/>
      <c r="X13" s="624"/>
      <c r="Y13" s="625"/>
      <c r="Z13" s="626">
        <v>0.2</v>
      </c>
      <c r="AA13" s="626"/>
      <c r="AB13" s="626"/>
      <c r="AC13" s="626"/>
      <c r="AD13" s="627">
        <v>63201</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5354687</v>
      </c>
      <c r="BH13" s="624"/>
      <c r="BI13" s="624"/>
      <c r="BJ13" s="624"/>
      <c r="BK13" s="624"/>
      <c r="BL13" s="624"/>
      <c r="BM13" s="624"/>
      <c r="BN13" s="625"/>
      <c r="BO13" s="626">
        <v>37.1</v>
      </c>
      <c r="BP13" s="626"/>
      <c r="BQ13" s="626"/>
      <c r="BR13" s="626"/>
      <c r="BS13" s="632" t="s">
        <v>111</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3523031</v>
      </c>
      <c r="CS13" s="624"/>
      <c r="CT13" s="624"/>
      <c r="CU13" s="624"/>
      <c r="CV13" s="624"/>
      <c r="CW13" s="624"/>
      <c r="CX13" s="624"/>
      <c r="CY13" s="625"/>
      <c r="CZ13" s="626">
        <v>9.6999999999999993</v>
      </c>
      <c r="DA13" s="626"/>
      <c r="DB13" s="626"/>
      <c r="DC13" s="626"/>
      <c r="DD13" s="632">
        <v>1356158</v>
      </c>
      <c r="DE13" s="624"/>
      <c r="DF13" s="624"/>
      <c r="DG13" s="624"/>
      <c r="DH13" s="624"/>
      <c r="DI13" s="624"/>
      <c r="DJ13" s="624"/>
      <c r="DK13" s="624"/>
      <c r="DL13" s="624"/>
      <c r="DM13" s="624"/>
      <c r="DN13" s="624"/>
      <c r="DO13" s="624"/>
      <c r="DP13" s="625"/>
      <c r="DQ13" s="632">
        <v>2521699</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199312</v>
      </c>
      <c r="BH14" s="624"/>
      <c r="BI14" s="624"/>
      <c r="BJ14" s="624"/>
      <c r="BK14" s="624"/>
      <c r="BL14" s="624"/>
      <c r="BM14" s="624"/>
      <c r="BN14" s="625"/>
      <c r="BO14" s="626">
        <v>1.4</v>
      </c>
      <c r="BP14" s="626"/>
      <c r="BQ14" s="626"/>
      <c r="BR14" s="626"/>
      <c r="BS14" s="632" t="s">
        <v>111</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1120190</v>
      </c>
      <c r="CS14" s="624"/>
      <c r="CT14" s="624"/>
      <c r="CU14" s="624"/>
      <c r="CV14" s="624"/>
      <c r="CW14" s="624"/>
      <c r="CX14" s="624"/>
      <c r="CY14" s="625"/>
      <c r="CZ14" s="626">
        <v>3.1</v>
      </c>
      <c r="DA14" s="626"/>
      <c r="DB14" s="626"/>
      <c r="DC14" s="626"/>
      <c r="DD14" s="632">
        <v>121918</v>
      </c>
      <c r="DE14" s="624"/>
      <c r="DF14" s="624"/>
      <c r="DG14" s="624"/>
      <c r="DH14" s="624"/>
      <c r="DI14" s="624"/>
      <c r="DJ14" s="624"/>
      <c r="DK14" s="624"/>
      <c r="DL14" s="624"/>
      <c r="DM14" s="624"/>
      <c r="DN14" s="624"/>
      <c r="DO14" s="624"/>
      <c r="DP14" s="625"/>
      <c r="DQ14" s="632">
        <v>1061499</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64303</v>
      </c>
      <c r="S15" s="624"/>
      <c r="T15" s="624"/>
      <c r="U15" s="624"/>
      <c r="V15" s="624"/>
      <c r="W15" s="624"/>
      <c r="X15" s="624"/>
      <c r="Y15" s="625"/>
      <c r="Z15" s="626">
        <v>0.2</v>
      </c>
      <c r="AA15" s="626"/>
      <c r="AB15" s="626"/>
      <c r="AC15" s="626"/>
      <c r="AD15" s="627">
        <v>64303</v>
      </c>
      <c r="AE15" s="627"/>
      <c r="AF15" s="627"/>
      <c r="AG15" s="627"/>
      <c r="AH15" s="627"/>
      <c r="AI15" s="627"/>
      <c r="AJ15" s="627"/>
      <c r="AK15" s="627"/>
      <c r="AL15" s="628">
        <v>0.3</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588638</v>
      </c>
      <c r="BH15" s="624"/>
      <c r="BI15" s="624"/>
      <c r="BJ15" s="624"/>
      <c r="BK15" s="624"/>
      <c r="BL15" s="624"/>
      <c r="BM15" s="624"/>
      <c r="BN15" s="625"/>
      <c r="BO15" s="626">
        <v>4.0999999999999996</v>
      </c>
      <c r="BP15" s="626"/>
      <c r="BQ15" s="626"/>
      <c r="BR15" s="626"/>
      <c r="BS15" s="632" t="s">
        <v>111</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4154760</v>
      </c>
      <c r="CS15" s="624"/>
      <c r="CT15" s="624"/>
      <c r="CU15" s="624"/>
      <c r="CV15" s="624"/>
      <c r="CW15" s="624"/>
      <c r="CX15" s="624"/>
      <c r="CY15" s="625"/>
      <c r="CZ15" s="626">
        <v>11.4</v>
      </c>
      <c r="DA15" s="626"/>
      <c r="DB15" s="626"/>
      <c r="DC15" s="626"/>
      <c r="DD15" s="632">
        <v>1449353</v>
      </c>
      <c r="DE15" s="624"/>
      <c r="DF15" s="624"/>
      <c r="DG15" s="624"/>
      <c r="DH15" s="624"/>
      <c r="DI15" s="624"/>
      <c r="DJ15" s="624"/>
      <c r="DK15" s="624"/>
      <c r="DL15" s="624"/>
      <c r="DM15" s="624"/>
      <c r="DN15" s="624"/>
      <c r="DO15" s="624"/>
      <c r="DP15" s="625"/>
      <c r="DQ15" s="632">
        <v>2832249</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5895440</v>
      </c>
      <c r="S16" s="624"/>
      <c r="T16" s="624"/>
      <c r="U16" s="624"/>
      <c r="V16" s="624"/>
      <c r="W16" s="624"/>
      <c r="X16" s="624"/>
      <c r="Y16" s="625"/>
      <c r="Z16" s="626">
        <v>14.9</v>
      </c>
      <c r="AA16" s="626"/>
      <c r="AB16" s="626"/>
      <c r="AC16" s="626"/>
      <c r="AD16" s="627">
        <v>5232346</v>
      </c>
      <c r="AE16" s="627"/>
      <c r="AF16" s="627"/>
      <c r="AG16" s="627"/>
      <c r="AH16" s="627"/>
      <c r="AI16" s="627"/>
      <c r="AJ16" s="627"/>
      <c r="AK16" s="627"/>
      <c r="AL16" s="628">
        <v>24.5</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v>18</v>
      </c>
      <c r="BH16" s="624"/>
      <c r="BI16" s="624"/>
      <c r="BJ16" s="624"/>
      <c r="BK16" s="624"/>
      <c r="BL16" s="624"/>
      <c r="BM16" s="624"/>
      <c r="BN16" s="625"/>
      <c r="BO16" s="626">
        <v>0</v>
      </c>
      <c r="BP16" s="626"/>
      <c r="BQ16" s="626"/>
      <c r="BR16" s="626"/>
      <c r="BS16" s="632" t="s">
        <v>111</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t="s">
        <v>111</v>
      </c>
      <c r="CS16" s="624"/>
      <c r="CT16" s="624"/>
      <c r="CU16" s="624"/>
      <c r="CV16" s="624"/>
      <c r="CW16" s="624"/>
      <c r="CX16" s="624"/>
      <c r="CY16" s="625"/>
      <c r="CZ16" s="626" t="s">
        <v>111</v>
      </c>
      <c r="DA16" s="626"/>
      <c r="DB16" s="626"/>
      <c r="DC16" s="626"/>
      <c r="DD16" s="632" t="s">
        <v>111</v>
      </c>
      <c r="DE16" s="624"/>
      <c r="DF16" s="624"/>
      <c r="DG16" s="624"/>
      <c r="DH16" s="624"/>
      <c r="DI16" s="624"/>
      <c r="DJ16" s="624"/>
      <c r="DK16" s="624"/>
      <c r="DL16" s="624"/>
      <c r="DM16" s="624"/>
      <c r="DN16" s="624"/>
      <c r="DO16" s="624"/>
      <c r="DP16" s="625"/>
      <c r="DQ16" s="632" t="s">
        <v>111</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5232346</v>
      </c>
      <c r="S17" s="624"/>
      <c r="T17" s="624"/>
      <c r="U17" s="624"/>
      <c r="V17" s="624"/>
      <c r="W17" s="624"/>
      <c r="X17" s="624"/>
      <c r="Y17" s="625"/>
      <c r="Z17" s="626">
        <v>13.2</v>
      </c>
      <c r="AA17" s="626"/>
      <c r="AB17" s="626"/>
      <c r="AC17" s="626"/>
      <c r="AD17" s="627">
        <v>5232346</v>
      </c>
      <c r="AE17" s="627"/>
      <c r="AF17" s="627"/>
      <c r="AG17" s="627"/>
      <c r="AH17" s="627"/>
      <c r="AI17" s="627"/>
      <c r="AJ17" s="627"/>
      <c r="AK17" s="627"/>
      <c r="AL17" s="628">
        <v>24.5</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3528039</v>
      </c>
      <c r="CS17" s="624"/>
      <c r="CT17" s="624"/>
      <c r="CU17" s="624"/>
      <c r="CV17" s="624"/>
      <c r="CW17" s="624"/>
      <c r="CX17" s="624"/>
      <c r="CY17" s="625"/>
      <c r="CZ17" s="626">
        <v>9.6999999999999993</v>
      </c>
      <c r="DA17" s="626"/>
      <c r="DB17" s="626"/>
      <c r="DC17" s="626"/>
      <c r="DD17" s="632" t="s">
        <v>111</v>
      </c>
      <c r="DE17" s="624"/>
      <c r="DF17" s="624"/>
      <c r="DG17" s="624"/>
      <c r="DH17" s="624"/>
      <c r="DI17" s="624"/>
      <c r="DJ17" s="624"/>
      <c r="DK17" s="624"/>
      <c r="DL17" s="624"/>
      <c r="DM17" s="624"/>
      <c r="DN17" s="624"/>
      <c r="DO17" s="624"/>
      <c r="DP17" s="625"/>
      <c r="DQ17" s="632">
        <v>3483368</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663094</v>
      </c>
      <c r="S18" s="624"/>
      <c r="T18" s="624"/>
      <c r="U18" s="624"/>
      <c r="V18" s="624"/>
      <c r="W18" s="624"/>
      <c r="X18" s="624"/>
      <c r="Y18" s="625"/>
      <c r="Z18" s="626">
        <v>1.7</v>
      </c>
      <c r="AA18" s="626"/>
      <c r="AB18" s="626"/>
      <c r="AC18" s="626"/>
      <c r="AD18" s="627" t="s">
        <v>111</v>
      </c>
      <c r="AE18" s="627"/>
      <c r="AF18" s="627"/>
      <c r="AG18" s="627"/>
      <c r="AH18" s="627"/>
      <c r="AI18" s="627"/>
      <c r="AJ18" s="627"/>
      <c r="AK18" s="627"/>
      <c r="AL18" s="628" t="s">
        <v>111</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v>70038</v>
      </c>
      <c r="CS18" s="624"/>
      <c r="CT18" s="624"/>
      <c r="CU18" s="624"/>
      <c r="CV18" s="624"/>
      <c r="CW18" s="624"/>
      <c r="CX18" s="624"/>
      <c r="CY18" s="625"/>
      <c r="CZ18" s="626">
        <v>0.2</v>
      </c>
      <c r="DA18" s="626"/>
      <c r="DB18" s="626"/>
      <c r="DC18" s="626"/>
      <c r="DD18" s="632">
        <v>70038</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t="s">
        <v>111</v>
      </c>
      <c r="S19" s="624"/>
      <c r="T19" s="624"/>
      <c r="U19" s="624"/>
      <c r="V19" s="624"/>
      <c r="W19" s="624"/>
      <c r="X19" s="624"/>
      <c r="Y19" s="625"/>
      <c r="Z19" s="626" t="s">
        <v>111</v>
      </c>
      <c r="AA19" s="626"/>
      <c r="AB19" s="626"/>
      <c r="AC19" s="626"/>
      <c r="AD19" s="627" t="s">
        <v>111</v>
      </c>
      <c r="AE19" s="627"/>
      <c r="AF19" s="627"/>
      <c r="AG19" s="627"/>
      <c r="AH19" s="627"/>
      <c r="AI19" s="627"/>
      <c r="AJ19" s="627"/>
      <c r="AK19" s="627"/>
      <c r="AL19" s="628" t="s">
        <v>111</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1041789</v>
      </c>
      <c r="BH19" s="624"/>
      <c r="BI19" s="624"/>
      <c r="BJ19" s="624"/>
      <c r="BK19" s="624"/>
      <c r="BL19" s="624"/>
      <c r="BM19" s="624"/>
      <c r="BN19" s="625"/>
      <c r="BO19" s="626">
        <v>7.2</v>
      </c>
      <c r="BP19" s="626"/>
      <c r="BQ19" s="626"/>
      <c r="BR19" s="626"/>
      <c r="BS19" s="632" t="s">
        <v>111</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23024929</v>
      </c>
      <c r="S20" s="624"/>
      <c r="T20" s="624"/>
      <c r="U20" s="624"/>
      <c r="V20" s="624"/>
      <c r="W20" s="624"/>
      <c r="X20" s="624"/>
      <c r="Y20" s="625"/>
      <c r="Z20" s="626">
        <v>58.2</v>
      </c>
      <c r="AA20" s="626"/>
      <c r="AB20" s="626"/>
      <c r="AC20" s="626"/>
      <c r="AD20" s="627">
        <v>21183849</v>
      </c>
      <c r="AE20" s="627"/>
      <c r="AF20" s="627"/>
      <c r="AG20" s="627"/>
      <c r="AH20" s="627"/>
      <c r="AI20" s="627"/>
      <c r="AJ20" s="627"/>
      <c r="AK20" s="627"/>
      <c r="AL20" s="628">
        <v>99.1</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1041789</v>
      </c>
      <c r="BH20" s="624"/>
      <c r="BI20" s="624"/>
      <c r="BJ20" s="624"/>
      <c r="BK20" s="624"/>
      <c r="BL20" s="624"/>
      <c r="BM20" s="624"/>
      <c r="BN20" s="625"/>
      <c r="BO20" s="626">
        <v>7.2</v>
      </c>
      <c r="BP20" s="626"/>
      <c r="BQ20" s="626"/>
      <c r="BR20" s="626"/>
      <c r="BS20" s="632" t="s">
        <v>111</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36442690</v>
      </c>
      <c r="CS20" s="624"/>
      <c r="CT20" s="624"/>
      <c r="CU20" s="624"/>
      <c r="CV20" s="624"/>
      <c r="CW20" s="624"/>
      <c r="CX20" s="624"/>
      <c r="CY20" s="625"/>
      <c r="CZ20" s="626">
        <v>100</v>
      </c>
      <c r="DA20" s="626"/>
      <c r="DB20" s="626"/>
      <c r="DC20" s="626"/>
      <c r="DD20" s="632">
        <v>6229847</v>
      </c>
      <c r="DE20" s="624"/>
      <c r="DF20" s="624"/>
      <c r="DG20" s="624"/>
      <c r="DH20" s="624"/>
      <c r="DI20" s="624"/>
      <c r="DJ20" s="624"/>
      <c r="DK20" s="624"/>
      <c r="DL20" s="624"/>
      <c r="DM20" s="624"/>
      <c r="DN20" s="624"/>
      <c r="DO20" s="624"/>
      <c r="DP20" s="625"/>
      <c r="DQ20" s="632">
        <v>24092133</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15286</v>
      </c>
      <c r="S21" s="624"/>
      <c r="T21" s="624"/>
      <c r="U21" s="624"/>
      <c r="V21" s="624"/>
      <c r="W21" s="624"/>
      <c r="X21" s="624"/>
      <c r="Y21" s="625"/>
      <c r="Z21" s="626">
        <v>0</v>
      </c>
      <c r="AA21" s="626"/>
      <c r="AB21" s="626"/>
      <c r="AC21" s="626"/>
      <c r="AD21" s="627">
        <v>15286</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6632</v>
      </c>
      <c r="BH21" s="624"/>
      <c r="BI21" s="624"/>
      <c r="BJ21" s="624"/>
      <c r="BK21" s="624"/>
      <c r="BL21" s="624"/>
      <c r="BM21" s="624"/>
      <c r="BN21" s="625"/>
      <c r="BO21" s="626">
        <v>0</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268563</v>
      </c>
      <c r="S22" s="624"/>
      <c r="T22" s="624"/>
      <c r="U22" s="624"/>
      <c r="V22" s="624"/>
      <c r="W22" s="624"/>
      <c r="X22" s="624"/>
      <c r="Y22" s="625"/>
      <c r="Z22" s="626">
        <v>0.7</v>
      </c>
      <c r="AA22" s="626"/>
      <c r="AB22" s="626"/>
      <c r="AC22" s="626"/>
      <c r="AD22" s="627" t="s">
        <v>111</v>
      </c>
      <c r="AE22" s="627"/>
      <c r="AF22" s="627"/>
      <c r="AG22" s="627"/>
      <c r="AH22" s="627"/>
      <c r="AI22" s="627"/>
      <c r="AJ22" s="627"/>
      <c r="AK22" s="627"/>
      <c r="AL22" s="628" t="s">
        <v>111</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565470</v>
      </c>
      <c r="S23" s="624"/>
      <c r="T23" s="624"/>
      <c r="U23" s="624"/>
      <c r="V23" s="624"/>
      <c r="W23" s="624"/>
      <c r="X23" s="624"/>
      <c r="Y23" s="625"/>
      <c r="Z23" s="626">
        <v>1.4</v>
      </c>
      <c r="AA23" s="626"/>
      <c r="AB23" s="626"/>
      <c r="AC23" s="626"/>
      <c r="AD23" s="627">
        <v>27976</v>
      </c>
      <c r="AE23" s="627"/>
      <c r="AF23" s="627"/>
      <c r="AG23" s="627"/>
      <c r="AH23" s="627"/>
      <c r="AI23" s="627"/>
      <c r="AJ23" s="627"/>
      <c r="AK23" s="627"/>
      <c r="AL23" s="628">
        <v>0.1</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1035157</v>
      </c>
      <c r="BH23" s="624"/>
      <c r="BI23" s="624"/>
      <c r="BJ23" s="624"/>
      <c r="BK23" s="624"/>
      <c r="BL23" s="624"/>
      <c r="BM23" s="624"/>
      <c r="BN23" s="625"/>
      <c r="BO23" s="626">
        <v>7.2</v>
      </c>
      <c r="BP23" s="626"/>
      <c r="BQ23" s="626"/>
      <c r="BR23" s="626"/>
      <c r="BS23" s="632" t="s">
        <v>111</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616192</v>
      </c>
      <c r="S24" s="624"/>
      <c r="T24" s="624"/>
      <c r="U24" s="624"/>
      <c r="V24" s="624"/>
      <c r="W24" s="624"/>
      <c r="X24" s="624"/>
      <c r="Y24" s="625"/>
      <c r="Z24" s="626">
        <v>1.6</v>
      </c>
      <c r="AA24" s="626"/>
      <c r="AB24" s="626"/>
      <c r="AC24" s="626"/>
      <c r="AD24" s="627" t="s">
        <v>111</v>
      </c>
      <c r="AE24" s="627"/>
      <c r="AF24" s="627"/>
      <c r="AG24" s="627"/>
      <c r="AH24" s="627"/>
      <c r="AI24" s="627"/>
      <c r="AJ24" s="627"/>
      <c r="AK24" s="627"/>
      <c r="AL24" s="628" t="s">
        <v>111</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16393771</v>
      </c>
      <c r="CS24" s="613"/>
      <c r="CT24" s="613"/>
      <c r="CU24" s="613"/>
      <c r="CV24" s="613"/>
      <c r="CW24" s="613"/>
      <c r="CX24" s="613"/>
      <c r="CY24" s="614"/>
      <c r="CZ24" s="650">
        <v>45</v>
      </c>
      <c r="DA24" s="651"/>
      <c r="DB24" s="651"/>
      <c r="DC24" s="652"/>
      <c r="DD24" s="649">
        <v>11635861</v>
      </c>
      <c r="DE24" s="613"/>
      <c r="DF24" s="613"/>
      <c r="DG24" s="613"/>
      <c r="DH24" s="613"/>
      <c r="DI24" s="613"/>
      <c r="DJ24" s="613"/>
      <c r="DK24" s="614"/>
      <c r="DL24" s="649">
        <v>11578638</v>
      </c>
      <c r="DM24" s="613"/>
      <c r="DN24" s="613"/>
      <c r="DO24" s="613"/>
      <c r="DP24" s="613"/>
      <c r="DQ24" s="613"/>
      <c r="DR24" s="613"/>
      <c r="DS24" s="613"/>
      <c r="DT24" s="613"/>
      <c r="DU24" s="613"/>
      <c r="DV24" s="614"/>
      <c r="DW24" s="617">
        <v>51.8</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4323459</v>
      </c>
      <c r="S25" s="624"/>
      <c r="T25" s="624"/>
      <c r="U25" s="624"/>
      <c r="V25" s="624"/>
      <c r="W25" s="624"/>
      <c r="X25" s="624"/>
      <c r="Y25" s="625"/>
      <c r="Z25" s="626">
        <v>10.9</v>
      </c>
      <c r="AA25" s="626"/>
      <c r="AB25" s="626"/>
      <c r="AC25" s="626"/>
      <c r="AD25" s="627" t="s">
        <v>111</v>
      </c>
      <c r="AE25" s="627"/>
      <c r="AF25" s="627"/>
      <c r="AG25" s="627"/>
      <c r="AH25" s="627"/>
      <c r="AI25" s="627"/>
      <c r="AJ25" s="627"/>
      <c r="AK25" s="627"/>
      <c r="AL25" s="628" t="s">
        <v>111</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6439077</v>
      </c>
      <c r="CS25" s="655"/>
      <c r="CT25" s="655"/>
      <c r="CU25" s="655"/>
      <c r="CV25" s="655"/>
      <c r="CW25" s="655"/>
      <c r="CX25" s="655"/>
      <c r="CY25" s="656"/>
      <c r="CZ25" s="657">
        <v>17.7</v>
      </c>
      <c r="DA25" s="658"/>
      <c r="DB25" s="658"/>
      <c r="DC25" s="659"/>
      <c r="DD25" s="632">
        <v>6030301</v>
      </c>
      <c r="DE25" s="655"/>
      <c r="DF25" s="655"/>
      <c r="DG25" s="655"/>
      <c r="DH25" s="655"/>
      <c r="DI25" s="655"/>
      <c r="DJ25" s="655"/>
      <c r="DK25" s="656"/>
      <c r="DL25" s="632">
        <v>5976026</v>
      </c>
      <c r="DM25" s="655"/>
      <c r="DN25" s="655"/>
      <c r="DO25" s="655"/>
      <c r="DP25" s="655"/>
      <c r="DQ25" s="655"/>
      <c r="DR25" s="655"/>
      <c r="DS25" s="655"/>
      <c r="DT25" s="655"/>
      <c r="DU25" s="655"/>
      <c r="DV25" s="656"/>
      <c r="DW25" s="628">
        <v>26.8</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v>300</v>
      </c>
      <c r="S26" s="624"/>
      <c r="T26" s="624"/>
      <c r="U26" s="624"/>
      <c r="V26" s="624"/>
      <c r="W26" s="624"/>
      <c r="X26" s="624"/>
      <c r="Y26" s="625"/>
      <c r="Z26" s="626">
        <v>0</v>
      </c>
      <c r="AA26" s="626"/>
      <c r="AB26" s="626"/>
      <c r="AC26" s="626"/>
      <c r="AD26" s="627">
        <v>300</v>
      </c>
      <c r="AE26" s="627"/>
      <c r="AF26" s="627"/>
      <c r="AG26" s="627"/>
      <c r="AH26" s="627"/>
      <c r="AI26" s="627"/>
      <c r="AJ26" s="627"/>
      <c r="AK26" s="627"/>
      <c r="AL26" s="628">
        <v>0</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4113878</v>
      </c>
      <c r="CS26" s="624"/>
      <c r="CT26" s="624"/>
      <c r="CU26" s="624"/>
      <c r="CV26" s="624"/>
      <c r="CW26" s="624"/>
      <c r="CX26" s="624"/>
      <c r="CY26" s="625"/>
      <c r="CZ26" s="657">
        <v>11.3</v>
      </c>
      <c r="DA26" s="658"/>
      <c r="DB26" s="658"/>
      <c r="DC26" s="659"/>
      <c r="DD26" s="632">
        <v>3772875</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1998164</v>
      </c>
      <c r="S27" s="624"/>
      <c r="T27" s="624"/>
      <c r="U27" s="624"/>
      <c r="V27" s="624"/>
      <c r="W27" s="624"/>
      <c r="X27" s="624"/>
      <c r="Y27" s="625"/>
      <c r="Z27" s="626">
        <v>5</v>
      </c>
      <c r="AA27" s="626"/>
      <c r="AB27" s="626"/>
      <c r="AC27" s="626"/>
      <c r="AD27" s="627" t="s">
        <v>111</v>
      </c>
      <c r="AE27" s="627"/>
      <c r="AF27" s="627"/>
      <c r="AG27" s="627"/>
      <c r="AH27" s="627"/>
      <c r="AI27" s="627"/>
      <c r="AJ27" s="627"/>
      <c r="AK27" s="627"/>
      <c r="AL27" s="628" t="s">
        <v>111</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14420833</v>
      </c>
      <c r="BH27" s="624"/>
      <c r="BI27" s="624"/>
      <c r="BJ27" s="624"/>
      <c r="BK27" s="624"/>
      <c r="BL27" s="624"/>
      <c r="BM27" s="624"/>
      <c r="BN27" s="625"/>
      <c r="BO27" s="626">
        <v>100</v>
      </c>
      <c r="BP27" s="626"/>
      <c r="BQ27" s="626"/>
      <c r="BR27" s="626"/>
      <c r="BS27" s="632">
        <v>142829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6426655</v>
      </c>
      <c r="CS27" s="655"/>
      <c r="CT27" s="655"/>
      <c r="CU27" s="655"/>
      <c r="CV27" s="655"/>
      <c r="CW27" s="655"/>
      <c r="CX27" s="655"/>
      <c r="CY27" s="656"/>
      <c r="CZ27" s="657">
        <v>17.600000000000001</v>
      </c>
      <c r="DA27" s="658"/>
      <c r="DB27" s="658"/>
      <c r="DC27" s="659"/>
      <c r="DD27" s="632">
        <v>2122192</v>
      </c>
      <c r="DE27" s="655"/>
      <c r="DF27" s="655"/>
      <c r="DG27" s="655"/>
      <c r="DH27" s="655"/>
      <c r="DI27" s="655"/>
      <c r="DJ27" s="655"/>
      <c r="DK27" s="656"/>
      <c r="DL27" s="632">
        <v>2119244</v>
      </c>
      <c r="DM27" s="655"/>
      <c r="DN27" s="655"/>
      <c r="DO27" s="655"/>
      <c r="DP27" s="655"/>
      <c r="DQ27" s="655"/>
      <c r="DR27" s="655"/>
      <c r="DS27" s="655"/>
      <c r="DT27" s="655"/>
      <c r="DU27" s="655"/>
      <c r="DV27" s="656"/>
      <c r="DW27" s="628">
        <v>9.5</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371430</v>
      </c>
      <c r="S28" s="624"/>
      <c r="T28" s="624"/>
      <c r="U28" s="624"/>
      <c r="V28" s="624"/>
      <c r="W28" s="624"/>
      <c r="X28" s="624"/>
      <c r="Y28" s="625"/>
      <c r="Z28" s="626">
        <v>0.9</v>
      </c>
      <c r="AA28" s="626"/>
      <c r="AB28" s="626"/>
      <c r="AC28" s="626"/>
      <c r="AD28" s="627">
        <v>151873</v>
      </c>
      <c r="AE28" s="627"/>
      <c r="AF28" s="627"/>
      <c r="AG28" s="627"/>
      <c r="AH28" s="627"/>
      <c r="AI28" s="627"/>
      <c r="AJ28" s="627"/>
      <c r="AK28" s="627"/>
      <c r="AL28" s="628">
        <v>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3528039</v>
      </c>
      <c r="CS28" s="624"/>
      <c r="CT28" s="624"/>
      <c r="CU28" s="624"/>
      <c r="CV28" s="624"/>
      <c r="CW28" s="624"/>
      <c r="CX28" s="624"/>
      <c r="CY28" s="625"/>
      <c r="CZ28" s="657">
        <v>9.6999999999999993</v>
      </c>
      <c r="DA28" s="658"/>
      <c r="DB28" s="658"/>
      <c r="DC28" s="659"/>
      <c r="DD28" s="632">
        <v>3483368</v>
      </c>
      <c r="DE28" s="624"/>
      <c r="DF28" s="624"/>
      <c r="DG28" s="624"/>
      <c r="DH28" s="624"/>
      <c r="DI28" s="624"/>
      <c r="DJ28" s="624"/>
      <c r="DK28" s="625"/>
      <c r="DL28" s="632">
        <v>3483368</v>
      </c>
      <c r="DM28" s="624"/>
      <c r="DN28" s="624"/>
      <c r="DO28" s="624"/>
      <c r="DP28" s="624"/>
      <c r="DQ28" s="624"/>
      <c r="DR28" s="624"/>
      <c r="DS28" s="624"/>
      <c r="DT28" s="624"/>
      <c r="DU28" s="624"/>
      <c r="DV28" s="625"/>
      <c r="DW28" s="628">
        <v>15.6</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38326</v>
      </c>
      <c r="S29" s="624"/>
      <c r="T29" s="624"/>
      <c r="U29" s="624"/>
      <c r="V29" s="624"/>
      <c r="W29" s="624"/>
      <c r="X29" s="624"/>
      <c r="Y29" s="625"/>
      <c r="Z29" s="626">
        <v>0.1</v>
      </c>
      <c r="AA29" s="626"/>
      <c r="AB29" s="626"/>
      <c r="AC29" s="626"/>
      <c r="AD29" s="627" t="s">
        <v>111</v>
      </c>
      <c r="AE29" s="627"/>
      <c r="AF29" s="627"/>
      <c r="AG29" s="627"/>
      <c r="AH29" s="627"/>
      <c r="AI29" s="627"/>
      <c r="AJ29" s="627"/>
      <c r="AK29" s="627"/>
      <c r="AL29" s="628" t="s">
        <v>111</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3528039</v>
      </c>
      <c r="CS29" s="655"/>
      <c r="CT29" s="655"/>
      <c r="CU29" s="655"/>
      <c r="CV29" s="655"/>
      <c r="CW29" s="655"/>
      <c r="CX29" s="655"/>
      <c r="CY29" s="656"/>
      <c r="CZ29" s="657">
        <v>9.6999999999999993</v>
      </c>
      <c r="DA29" s="658"/>
      <c r="DB29" s="658"/>
      <c r="DC29" s="659"/>
      <c r="DD29" s="632">
        <v>3483368</v>
      </c>
      <c r="DE29" s="655"/>
      <c r="DF29" s="655"/>
      <c r="DG29" s="655"/>
      <c r="DH29" s="655"/>
      <c r="DI29" s="655"/>
      <c r="DJ29" s="655"/>
      <c r="DK29" s="656"/>
      <c r="DL29" s="632">
        <v>3483368</v>
      </c>
      <c r="DM29" s="655"/>
      <c r="DN29" s="655"/>
      <c r="DO29" s="655"/>
      <c r="DP29" s="655"/>
      <c r="DQ29" s="655"/>
      <c r="DR29" s="655"/>
      <c r="DS29" s="655"/>
      <c r="DT29" s="655"/>
      <c r="DU29" s="655"/>
      <c r="DV29" s="656"/>
      <c r="DW29" s="628">
        <v>15.6</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2147967</v>
      </c>
      <c r="S30" s="624"/>
      <c r="T30" s="624"/>
      <c r="U30" s="624"/>
      <c r="V30" s="624"/>
      <c r="W30" s="624"/>
      <c r="X30" s="624"/>
      <c r="Y30" s="625"/>
      <c r="Z30" s="626">
        <v>5.4</v>
      </c>
      <c r="AA30" s="626"/>
      <c r="AB30" s="626"/>
      <c r="AC30" s="626"/>
      <c r="AD30" s="627" t="s">
        <v>111</v>
      </c>
      <c r="AE30" s="627"/>
      <c r="AF30" s="627"/>
      <c r="AG30" s="627"/>
      <c r="AH30" s="627"/>
      <c r="AI30" s="627"/>
      <c r="AJ30" s="627"/>
      <c r="AK30" s="627"/>
      <c r="AL30" s="628" t="s">
        <v>111</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98.9</v>
      </c>
      <c r="BH30" s="682"/>
      <c r="BI30" s="682"/>
      <c r="BJ30" s="682"/>
      <c r="BK30" s="682"/>
      <c r="BL30" s="682"/>
      <c r="BM30" s="618">
        <v>96.4</v>
      </c>
      <c r="BN30" s="682"/>
      <c r="BO30" s="682"/>
      <c r="BP30" s="682"/>
      <c r="BQ30" s="683"/>
      <c r="BR30" s="681">
        <v>98.8</v>
      </c>
      <c r="BS30" s="682"/>
      <c r="BT30" s="682"/>
      <c r="BU30" s="682"/>
      <c r="BV30" s="682"/>
      <c r="BW30" s="682"/>
      <c r="BX30" s="618">
        <v>96.1</v>
      </c>
      <c r="BY30" s="682"/>
      <c r="BZ30" s="682"/>
      <c r="CA30" s="682"/>
      <c r="CB30" s="683"/>
      <c r="CD30" s="686"/>
      <c r="CE30" s="687"/>
      <c r="CF30" s="637" t="s">
        <v>292</v>
      </c>
      <c r="CG30" s="638"/>
      <c r="CH30" s="638"/>
      <c r="CI30" s="638"/>
      <c r="CJ30" s="638"/>
      <c r="CK30" s="638"/>
      <c r="CL30" s="638"/>
      <c r="CM30" s="638"/>
      <c r="CN30" s="638"/>
      <c r="CO30" s="638"/>
      <c r="CP30" s="638"/>
      <c r="CQ30" s="639"/>
      <c r="CR30" s="623">
        <v>3188283</v>
      </c>
      <c r="CS30" s="624"/>
      <c r="CT30" s="624"/>
      <c r="CU30" s="624"/>
      <c r="CV30" s="624"/>
      <c r="CW30" s="624"/>
      <c r="CX30" s="624"/>
      <c r="CY30" s="625"/>
      <c r="CZ30" s="657">
        <v>8.6999999999999993</v>
      </c>
      <c r="DA30" s="658"/>
      <c r="DB30" s="658"/>
      <c r="DC30" s="659"/>
      <c r="DD30" s="632">
        <v>3147484</v>
      </c>
      <c r="DE30" s="624"/>
      <c r="DF30" s="624"/>
      <c r="DG30" s="624"/>
      <c r="DH30" s="624"/>
      <c r="DI30" s="624"/>
      <c r="DJ30" s="624"/>
      <c r="DK30" s="625"/>
      <c r="DL30" s="632">
        <v>3147484</v>
      </c>
      <c r="DM30" s="624"/>
      <c r="DN30" s="624"/>
      <c r="DO30" s="624"/>
      <c r="DP30" s="624"/>
      <c r="DQ30" s="624"/>
      <c r="DR30" s="624"/>
      <c r="DS30" s="624"/>
      <c r="DT30" s="624"/>
      <c r="DU30" s="624"/>
      <c r="DV30" s="625"/>
      <c r="DW30" s="628">
        <v>14.1</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1244802</v>
      </c>
      <c r="S31" s="624"/>
      <c r="T31" s="624"/>
      <c r="U31" s="624"/>
      <c r="V31" s="624"/>
      <c r="W31" s="624"/>
      <c r="X31" s="624"/>
      <c r="Y31" s="625"/>
      <c r="Z31" s="626">
        <v>3.1</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v>
      </c>
      <c r="BH31" s="655"/>
      <c r="BI31" s="655"/>
      <c r="BJ31" s="655"/>
      <c r="BK31" s="655"/>
      <c r="BL31" s="655"/>
      <c r="BM31" s="629">
        <v>96.9</v>
      </c>
      <c r="BN31" s="679"/>
      <c r="BO31" s="679"/>
      <c r="BP31" s="679"/>
      <c r="BQ31" s="680"/>
      <c r="BR31" s="678">
        <v>98.9</v>
      </c>
      <c r="BS31" s="655"/>
      <c r="BT31" s="655"/>
      <c r="BU31" s="655"/>
      <c r="BV31" s="655"/>
      <c r="BW31" s="655"/>
      <c r="BX31" s="629">
        <v>96.5</v>
      </c>
      <c r="BY31" s="679"/>
      <c r="BZ31" s="679"/>
      <c r="CA31" s="679"/>
      <c r="CB31" s="680"/>
      <c r="CD31" s="686"/>
      <c r="CE31" s="687"/>
      <c r="CF31" s="637" t="s">
        <v>296</v>
      </c>
      <c r="CG31" s="638"/>
      <c r="CH31" s="638"/>
      <c r="CI31" s="638"/>
      <c r="CJ31" s="638"/>
      <c r="CK31" s="638"/>
      <c r="CL31" s="638"/>
      <c r="CM31" s="638"/>
      <c r="CN31" s="638"/>
      <c r="CO31" s="638"/>
      <c r="CP31" s="638"/>
      <c r="CQ31" s="639"/>
      <c r="CR31" s="623">
        <v>339756</v>
      </c>
      <c r="CS31" s="655"/>
      <c r="CT31" s="655"/>
      <c r="CU31" s="655"/>
      <c r="CV31" s="655"/>
      <c r="CW31" s="655"/>
      <c r="CX31" s="655"/>
      <c r="CY31" s="656"/>
      <c r="CZ31" s="657">
        <v>0.9</v>
      </c>
      <c r="DA31" s="658"/>
      <c r="DB31" s="658"/>
      <c r="DC31" s="659"/>
      <c r="DD31" s="632">
        <v>335884</v>
      </c>
      <c r="DE31" s="655"/>
      <c r="DF31" s="655"/>
      <c r="DG31" s="655"/>
      <c r="DH31" s="655"/>
      <c r="DI31" s="655"/>
      <c r="DJ31" s="655"/>
      <c r="DK31" s="656"/>
      <c r="DL31" s="632">
        <v>335884</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475507</v>
      </c>
      <c r="S32" s="624"/>
      <c r="T32" s="624"/>
      <c r="U32" s="624"/>
      <c r="V32" s="624"/>
      <c r="W32" s="624"/>
      <c r="X32" s="624"/>
      <c r="Y32" s="625"/>
      <c r="Z32" s="626">
        <v>1.2</v>
      </c>
      <c r="AA32" s="626"/>
      <c r="AB32" s="626"/>
      <c r="AC32" s="626"/>
      <c r="AD32" s="627">
        <v>2482</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98.7</v>
      </c>
      <c r="BH32" s="691"/>
      <c r="BI32" s="691"/>
      <c r="BJ32" s="691"/>
      <c r="BK32" s="691"/>
      <c r="BL32" s="691"/>
      <c r="BM32" s="692">
        <v>95.6</v>
      </c>
      <c r="BN32" s="691"/>
      <c r="BO32" s="691"/>
      <c r="BP32" s="691"/>
      <c r="BQ32" s="693"/>
      <c r="BR32" s="690">
        <v>98.6</v>
      </c>
      <c r="BS32" s="691"/>
      <c r="BT32" s="691"/>
      <c r="BU32" s="691"/>
      <c r="BV32" s="691"/>
      <c r="BW32" s="691"/>
      <c r="BX32" s="692">
        <v>95.3</v>
      </c>
      <c r="BY32" s="691"/>
      <c r="BZ32" s="691"/>
      <c r="CA32" s="691"/>
      <c r="CB32" s="693"/>
      <c r="CD32" s="688"/>
      <c r="CE32" s="689"/>
      <c r="CF32" s="637" t="s">
        <v>299</v>
      </c>
      <c r="CG32" s="638"/>
      <c r="CH32" s="638"/>
      <c r="CI32" s="638"/>
      <c r="CJ32" s="638"/>
      <c r="CK32" s="638"/>
      <c r="CL32" s="638"/>
      <c r="CM32" s="638"/>
      <c r="CN32" s="638"/>
      <c r="CO32" s="638"/>
      <c r="CP32" s="638"/>
      <c r="CQ32" s="639"/>
      <c r="CR32" s="623" t="s">
        <v>111</v>
      </c>
      <c r="CS32" s="624"/>
      <c r="CT32" s="624"/>
      <c r="CU32" s="624"/>
      <c r="CV32" s="624"/>
      <c r="CW32" s="624"/>
      <c r="CX32" s="624"/>
      <c r="CY32" s="625"/>
      <c r="CZ32" s="657" t="s">
        <v>111</v>
      </c>
      <c r="DA32" s="658"/>
      <c r="DB32" s="658"/>
      <c r="DC32" s="659"/>
      <c r="DD32" s="632" t="s">
        <v>111</v>
      </c>
      <c r="DE32" s="624"/>
      <c r="DF32" s="624"/>
      <c r="DG32" s="624"/>
      <c r="DH32" s="624"/>
      <c r="DI32" s="624"/>
      <c r="DJ32" s="624"/>
      <c r="DK32" s="625"/>
      <c r="DL32" s="632" t="s">
        <v>111</v>
      </c>
      <c r="DM32" s="624"/>
      <c r="DN32" s="624"/>
      <c r="DO32" s="624"/>
      <c r="DP32" s="624"/>
      <c r="DQ32" s="624"/>
      <c r="DR32" s="624"/>
      <c r="DS32" s="624"/>
      <c r="DT32" s="624"/>
      <c r="DU32" s="624"/>
      <c r="DV32" s="625"/>
      <c r="DW32" s="628" t="s">
        <v>111</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4495400</v>
      </c>
      <c r="S33" s="624"/>
      <c r="T33" s="624"/>
      <c r="U33" s="624"/>
      <c r="V33" s="624"/>
      <c r="W33" s="624"/>
      <c r="X33" s="624"/>
      <c r="Y33" s="625"/>
      <c r="Z33" s="626">
        <v>11.4</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13819072</v>
      </c>
      <c r="CS33" s="655"/>
      <c r="CT33" s="655"/>
      <c r="CU33" s="655"/>
      <c r="CV33" s="655"/>
      <c r="CW33" s="655"/>
      <c r="CX33" s="655"/>
      <c r="CY33" s="656"/>
      <c r="CZ33" s="657">
        <v>37.9</v>
      </c>
      <c r="DA33" s="658"/>
      <c r="DB33" s="658"/>
      <c r="DC33" s="659"/>
      <c r="DD33" s="632">
        <v>11013852</v>
      </c>
      <c r="DE33" s="655"/>
      <c r="DF33" s="655"/>
      <c r="DG33" s="655"/>
      <c r="DH33" s="655"/>
      <c r="DI33" s="655"/>
      <c r="DJ33" s="655"/>
      <c r="DK33" s="656"/>
      <c r="DL33" s="632">
        <v>7625318</v>
      </c>
      <c r="DM33" s="655"/>
      <c r="DN33" s="655"/>
      <c r="DO33" s="655"/>
      <c r="DP33" s="655"/>
      <c r="DQ33" s="655"/>
      <c r="DR33" s="655"/>
      <c r="DS33" s="655"/>
      <c r="DT33" s="655"/>
      <c r="DU33" s="655"/>
      <c r="DV33" s="656"/>
      <c r="DW33" s="628">
        <v>34.1</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6388907</v>
      </c>
      <c r="CS34" s="624"/>
      <c r="CT34" s="624"/>
      <c r="CU34" s="624"/>
      <c r="CV34" s="624"/>
      <c r="CW34" s="624"/>
      <c r="CX34" s="624"/>
      <c r="CY34" s="625"/>
      <c r="CZ34" s="657">
        <v>17.5</v>
      </c>
      <c r="DA34" s="658"/>
      <c r="DB34" s="658"/>
      <c r="DC34" s="659"/>
      <c r="DD34" s="632">
        <v>4973202</v>
      </c>
      <c r="DE34" s="624"/>
      <c r="DF34" s="624"/>
      <c r="DG34" s="624"/>
      <c r="DH34" s="624"/>
      <c r="DI34" s="624"/>
      <c r="DJ34" s="624"/>
      <c r="DK34" s="625"/>
      <c r="DL34" s="632">
        <v>3663315</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950000</v>
      </c>
      <c r="S35" s="624"/>
      <c r="T35" s="624"/>
      <c r="U35" s="624"/>
      <c r="V35" s="624"/>
      <c r="W35" s="624"/>
      <c r="X35" s="624"/>
      <c r="Y35" s="625"/>
      <c r="Z35" s="626">
        <v>2.4</v>
      </c>
      <c r="AA35" s="626"/>
      <c r="AB35" s="626"/>
      <c r="AC35" s="626"/>
      <c r="AD35" s="627" t="s">
        <v>111</v>
      </c>
      <c r="AE35" s="627"/>
      <c r="AF35" s="627"/>
      <c r="AG35" s="627"/>
      <c r="AH35" s="627"/>
      <c r="AI35" s="627"/>
      <c r="AJ35" s="627"/>
      <c r="AK35" s="627"/>
      <c r="AL35" s="628" t="s">
        <v>111</v>
      </c>
      <c r="AM35" s="629"/>
      <c r="AN35" s="629"/>
      <c r="AO35" s="630"/>
      <c r="AP35" s="186"/>
      <c r="AQ35" s="634" t="s">
        <v>307</v>
      </c>
      <c r="AR35" s="635"/>
      <c r="AS35" s="635"/>
      <c r="AT35" s="635"/>
      <c r="AU35" s="635"/>
      <c r="AV35" s="635"/>
      <c r="AW35" s="635"/>
      <c r="AX35" s="635"/>
      <c r="AY35" s="636"/>
      <c r="AZ35" s="612">
        <v>4604480</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137334</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305380</v>
      </c>
      <c r="CS35" s="655"/>
      <c r="CT35" s="655"/>
      <c r="CU35" s="655"/>
      <c r="CV35" s="655"/>
      <c r="CW35" s="655"/>
      <c r="CX35" s="655"/>
      <c r="CY35" s="656"/>
      <c r="CZ35" s="657">
        <v>0.8</v>
      </c>
      <c r="DA35" s="658"/>
      <c r="DB35" s="658"/>
      <c r="DC35" s="659"/>
      <c r="DD35" s="632">
        <v>256463</v>
      </c>
      <c r="DE35" s="655"/>
      <c r="DF35" s="655"/>
      <c r="DG35" s="655"/>
      <c r="DH35" s="655"/>
      <c r="DI35" s="655"/>
      <c r="DJ35" s="655"/>
      <c r="DK35" s="656"/>
      <c r="DL35" s="632">
        <v>256463</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39585795</v>
      </c>
      <c r="S36" s="696"/>
      <c r="T36" s="696"/>
      <c r="U36" s="696"/>
      <c r="V36" s="696"/>
      <c r="W36" s="696"/>
      <c r="X36" s="696"/>
      <c r="Y36" s="697"/>
      <c r="Z36" s="698">
        <v>100</v>
      </c>
      <c r="AA36" s="698"/>
      <c r="AB36" s="698"/>
      <c r="AC36" s="698"/>
      <c r="AD36" s="699">
        <v>21381766</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946724</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-8626</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1739108</v>
      </c>
      <c r="CS36" s="624"/>
      <c r="CT36" s="624"/>
      <c r="CU36" s="624"/>
      <c r="CV36" s="624"/>
      <c r="CW36" s="624"/>
      <c r="CX36" s="624"/>
      <c r="CY36" s="625"/>
      <c r="CZ36" s="657">
        <v>4.8</v>
      </c>
      <c r="DA36" s="658"/>
      <c r="DB36" s="658"/>
      <c r="DC36" s="659"/>
      <c r="DD36" s="632">
        <v>1184087</v>
      </c>
      <c r="DE36" s="624"/>
      <c r="DF36" s="624"/>
      <c r="DG36" s="624"/>
      <c r="DH36" s="624"/>
      <c r="DI36" s="624"/>
      <c r="DJ36" s="624"/>
      <c r="DK36" s="625"/>
      <c r="DL36" s="632">
        <v>525749</v>
      </c>
      <c r="DM36" s="624"/>
      <c r="DN36" s="624"/>
      <c r="DO36" s="624"/>
      <c r="DP36" s="624"/>
      <c r="DQ36" s="624"/>
      <c r="DR36" s="624"/>
      <c r="DS36" s="624"/>
      <c r="DT36" s="624"/>
      <c r="DU36" s="624"/>
      <c r="DV36" s="625"/>
      <c r="DW36" s="628">
        <v>2.4</v>
      </c>
      <c r="DX36" s="653"/>
      <c r="DY36" s="653"/>
      <c r="DZ36" s="653"/>
      <c r="EA36" s="653"/>
      <c r="EB36" s="653"/>
      <c r="EC36" s="654"/>
    </row>
    <row r="37" spans="2:133" ht="11.25" customHeight="1">
      <c r="AQ37" s="702" t="s">
        <v>314</v>
      </c>
      <c r="AR37" s="703"/>
      <c r="AS37" s="703"/>
      <c r="AT37" s="703"/>
      <c r="AU37" s="703"/>
      <c r="AV37" s="703"/>
      <c r="AW37" s="703"/>
      <c r="AX37" s="703"/>
      <c r="AY37" s="704"/>
      <c r="AZ37" s="623">
        <v>491256</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15932</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46078</v>
      </c>
      <c r="CS37" s="655"/>
      <c r="CT37" s="655"/>
      <c r="CU37" s="655"/>
      <c r="CV37" s="655"/>
      <c r="CW37" s="655"/>
      <c r="CX37" s="655"/>
      <c r="CY37" s="656"/>
      <c r="CZ37" s="657">
        <v>0.1</v>
      </c>
      <c r="DA37" s="658"/>
      <c r="DB37" s="658"/>
      <c r="DC37" s="659"/>
      <c r="DD37" s="632">
        <v>45599</v>
      </c>
      <c r="DE37" s="655"/>
      <c r="DF37" s="655"/>
      <c r="DG37" s="655"/>
      <c r="DH37" s="655"/>
      <c r="DI37" s="655"/>
      <c r="DJ37" s="655"/>
      <c r="DK37" s="656"/>
      <c r="DL37" s="632">
        <v>43894</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317</v>
      </c>
      <c r="AR38" s="703"/>
      <c r="AS38" s="703"/>
      <c r="AT38" s="703"/>
      <c r="AU38" s="703"/>
      <c r="AV38" s="703"/>
      <c r="AW38" s="703"/>
      <c r="AX38" s="703"/>
      <c r="AY38" s="704"/>
      <c r="AZ38" s="623">
        <v>16010</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27029</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4093438</v>
      </c>
      <c r="CS38" s="624"/>
      <c r="CT38" s="624"/>
      <c r="CU38" s="624"/>
      <c r="CV38" s="624"/>
      <c r="CW38" s="624"/>
      <c r="CX38" s="624"/>
      <c r="CY38" s="625"/>
      <c r="CZ38" s="657">
        <v>11.2</v>
      </c>
      <c r="DA38" s="658"/>
      <c r="DB38" s="658"/>
      <c r="DC38" s="659"/>
      <c r="DD38" s="632">
        <v>3525744</v>
      </c>
      <c r="DE38" s="624"/>
      <c r="DF38" s="624"/>
      <c r="DG38" s="624"/>
      <c r="DH38" s="624"/>
      <c r="DI38" s="624"/>
      <c r="DJ38" s="624"/>
      <c r="DK38" s="625"/>
      <c r="DL38" s="632">
        <v>3179791</v>
      </c>
      <c r="DM38" s="624"/>
      <c r="DN38" s="624"/>
      <c r="DO38" s="624"/>
      <c r="DP38" s="624"/>
      <c r="DQ38" s="624"/>
      <c r="DR38" s="624"/>
      <c r="DS38" s="624"/>
      <c r="DT38" s="624"/>
      <c r="DU38" s="624"/>
      <c r="DV38" s="625"/>
      <c r="DW38" s="628">
        <v>14.2</v>
      </c>
      <c r="DX38" s="653"/>
      <c r="DY38" s="653"/>
      <c r="DZ38" s="653"/>
      <c r="EA38" s="653"/>
      <c r="EB38" s="653"/>
      <c r="EC38" s="654"/>
    </row>
    <row r="39" spans="2:133" ht="11.25" customHeight="1">
      <c r="AQ39" s="702" t="s">
        <v>320</v>
      </c>
      <c r="AR39" s="703"/>
      <c r="AS39" s="703"/>
      <c r="AT39" s="703"/>
      <c r="AU39" s="703"/>
      <c r="AV39" s="703"/>
      <c r="AW39" s="703"/>
      <c r="AX39" s="703"/>
      <c r="AY39" s="704"/>
      <c r="AZ39" s="623" t="s">
        <v>321</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105</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1176661</v>
      </c>
      <c r="CS39" s="655"/>
      <c r="CT39" s="655"/>
      <c r="CU39" s="655"/>
      <c r="CV39" s="655"/>
      <c r="CW39" s="655"/>
      <c r="CX39" s="655"/>
      <c r="CY39" s="656"/>
      <c r="CZ39" s="657">
        <v>3.2</v>
      </c>
      <c r="DA39" s="658"/>
      <c r="DB39" s="658"/>
      <c r="DC39" s="659"/>
      <c r="DD39" s="632">
        <v>1074258</v>
      </c>
      <c r="DE39" s="655"/>
      <c r="DF39" s="655"/>
      <c r="DG39" s="655"/>
      <c r="DH39" s="655"/>
      <c r="DI39" s="655"/>
      <c r="DJ39" s="655"/>
      <c r="DK39" s="656"/>
      <c r="DL39" s="632" t="s">
        <v>321</v>
      </c>
      <c r="DM39" s="655"/>
      <c r="DN39" s="655"/>
      <c r="DO39" s="655"/>
      <c r="DP39" s="655"/>
      <c r="DQ39" s="655"/>
      <c r="DR39" s="655"/>
      <c r="DS39" s="655"/>
      <c r="DT39" s="655"/>
      <c r="DU39" s="655"/>
      <c r="DV39" s="656"/>
      <c r="DW39" s="628" t="s">
        <v>321</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798118</v>
      </c>
      <c r="BA40" s="624"/>
      <c r="BB40" s="624"/>
      <c r="BC40" s="624"/>
      <c r="BD40" s="655"/>
      <c r="BE40" s="655"/>
      <c r="BF40" s="680"/>
      <c r="BG40" s="708"/>
      <c r="BH40" s="709"/>
      <c r="BI40" s="709"/>
      <c r="BJ40" s="709"/>
      <c r="BK40" s="709"/>
      <c r="BL40" s="187"/>
      <c r="BM40" s="638" t="s">
        <v>326</v>
      </c>
      <c r="BN40" s="638"/>
      <c r="BO40" s="638"/>
      <c r="BP40" s="638"/>
      <c r="BQ40" s="638"/>
      <c r="BR40" s="638"/>
      <c r="BS40" s="638"/>
      <c r="BT40" s="638"/>
      <c r="BU40" s="639"/>
      <c r="BV40" s="623">
        <v>84</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v>115578</v>
      </c>
      <c r="CS40" s="624"/>
      <c r="CT40" s="624"/>
      <c r="CU40" s="624"/>
      <c r="CV40" s="624"/>
      <c r="CW40" s="624"/>
      <c r="CX40" s="624"/>
      <c r="CY40" s="625"/>
      <c r="CZ40" s="657">
        <v>0.3</v>
      </c>
      <c r="DA40" s="658"/>
      <c r="DB40" s="658"/>
      <c r="DC40" s="659"/>
      <c r="DD40" s="632">
        <v>98</v>
      </c>
      <c r="DE40" s="624"/>
      <c r="DF40" s="624"/>
      <c r="DG40" s="624"/>
      <c r="DH40" s="624"/>
      <c r="DI40" s="624"/>
      <c r="DJ40" s="624"/>
      <c r="DK40" s="625"/>
      <c r="DL40" s="632" t="s">
        <v>321</v>
      </c>
      <c r="DM40" s="624"/>
      <c r="DN40" s="624"/>
      <c r="DO40" s="624"/>
      <c r="DP40" s="624"/>
      <c r="DQ40" s="624"/>
      <c r="DR40" s="624"/>
      <c r="DS40" s="624"/>
      <c r="DT40" s="624"/>
      <c r="DU40" s="624"/>
      <c r="DV40" s="625"/>
      <c r="DW40" s="628" t="s">
        <v>321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328</v>
      </c>
      <c r="AR41" s="644"/>
      <c r="AS41" s="644"/>
      <c r="AT41" s="644"/>
      <c r="AU41" s="644"/>
      <c r="AV41" s="644"/>
      <c r="AW41" s="644"/>
      <c r="AX41" s="644"/>
      <c r="AY41" s="645"/>
      <c r="AZ41" s="695">
        <v>2352372</v>
      </c>
      <c r="BA41" s="696"/>
      <c r="BB41" s="696"/>
      <c r="BC41" s="696"/>
      <c r="BD41" s="691"/>
      <c r="BE41" s="691"/>
      <c r="BF41" s="693"/>
      <c r="BG41" s="710"/>
      <c r="BH41" s="711"/>
      <c r="BI41" s="711"/>
      <c r="BJ41" s="711"/>
      <c r="BK41" s="711"/>
      <c r="BL41" s="189"/>
      <c r="BM41" s="644" t="s">
        <v>329</v>
      </c>
      <c r="BN41" s="644"/>
      <c r="BO41" s="644"/>
      <c r="BP41" s="644"/>
      <c r="BQ41" s="644"/>
      <c r="BR41" s="644"/>
      <c r="BS41" s="644"/>
      <c r="BT41" s="644"/>
      <c r="BU41" s="645"/>
      <c r="BV41" s="695">
        <v>307</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331</v>
      </c>
      <c r="CS41" s="655"/>
      <c r="CT41" s="655"/>
      <c r="CU41" s="655"/>
      <c r="CV41" s="655"/>
      <c r="CW41" s="655"/>
      <c r="CX41" s="655"/>
      <c r="CY41" s="656"/>
      <c r="CZ41" s="657" t="s">
        <v>331</v>
      </c>
      <c r="DA41" s="658"/>
      <c r="DB41" s="658"/>
      <c r="DC41" s="659"/>
      <c r="DD41" s="632" t="s">
        <v>331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333</v>
      </c>
      <c r="CE42" s="621"/>
      <c r="CF42" s="621"/>
      <c r="CG42" s="621"/>
      <c r="CH42" s="621"/>
      <c r="CI42" s="621"/>
      <c r="CJ42" s="621"/>
      <c r="CK42" s="621"/>
      <c r="CL42" s="621"/>
      <c r="CM42" s="621"/>
      <c r="CN42" s="621"/>
      <c r="CO42" s="621"/>
      <c r="CP42" s="621"/>
      <c r="CQ42" s="622"/>
      <c r="CR42" s="623">
        <v>6229847</v>
      </c>
      <c r="CS42" s="624"/>
      <c r="CT42" s="624"/>
      <c r="CU42" s="624"/>
      <c r="CV42" s="624"/>
      <c r="CW42" s="624"/>
      <c r="CX42" s="624"/>
      <c r="CY42" s="625"/>
      <c r="CZ42" s="657">
        <v>17.100000000000001</v>
      </c>
      <c r="DA42" s="706"/>
      <c r="DB42" s="706"/>
      <c r="DC42" s="707"/>
      <c r="DD42" s="632">
        <v>1442420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335</v>
      </c>
      <c r="CE43" s="621"/>
      <c r="CF43" s="621"/>
      <c r="CG43" s="621"/>
      <c r="CH43" s="621"/>
      <c r="CI43" s="621"/>
      <c r="CJ43" s="621"/>
      <c r="CK43" s="621"/>
      <c r="CL43" s="621"/>
      <c r="CM43" s="621"/>
      <c r="CN43" s="621"/>
      <c r="CO43" s="621"/>
      <c r="CP43" s="621"/>
      <c r="CQ43" s="622"/>
      <c r="CR43" s="623">
        <v>37131</v>
      </c>
      <c r="CS43" s="655"/>
      <c r="CT43" s="655"/>
      <c r="CU43" s="655"/>
      <c r="CV43" s="655"/>
      <c r="CW43" s="655"/>
      <c r="CX43" s="655"/>
      <c r="CY43" s="656"/>
      <c r="CZ43" s="657">
        <v>0.1</v>
      </c>
      <c r="DA43" s="658"/>
      <c r="DB43" s="658"/>
      <c r="DC43" s="659"/>
      <c r="DD43" s="632">
        <v>37131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336</v>
      </c>
      <c r="CD44" s="729" t="s">
        <v>287</v>
      </c>
      <c r="CE44" s="730"/>
      <c r="CF44" s="620" t="s">
        <v>337</v>
      </c>
      <c r="CG44" s="621"/>
      <c r="CH44" s="621"/>
      <c r="CI44" s="621"/>
      <c r="CJ44" s="621"/>
      <c r="CK44" s="621"/>
      <c r="CL44" s="621"/>
      <c r="CM44" s="621"/>
      <c r="CN44" s="621"/>
      <c r="CO44" s="621"/>
      <c r="CP44" s="621"/>
      <c r="CQ44" s="622"/>
      <c r="CR44" s="623">
        <v>6229847</v>
      </c>
      <c r="CS44" s="624"/>
      <c r="CT44" s="624"/>
      <c r="CU44" s="624"/>
      <c r="CV44" s="624"/>
      <c r="CW44" s="624"/>
      <c r="CX44" s="624"/>
      <c r="CY44" s="625"/>
      <c r="CZ44" s="657">
        <v>17.100000000000001</v>
      </c>
      <c r="DA44" s="706"/>
      <c r="DB44" s="706"/>
      <c r="DC44" s="707"/>
      <c r="DD44" s="632">
        <v>1442420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338</v>
      </c>
      <c r="CG45" s="621"/>
      <c r="CH45" s="621"/>
      <c r="CI45" s="621"/>
      <c r="CJ45" s="621"/>
      <c r="CK45" s="621"/>
      <c r="CL45" s="621"/>
      <c r="CM45" s="621"/>
      <c r="CN45" s="621"/>
      <c r="CO45" s="621"/>
      <c r="CP45" s="621"/>
      <c r="CQ45" s="622"/>
      <c r="CR45" s="623">
        <v>2639037</v>
      </c>
      <c r="CS45" s="655"/>
      <c r="CT45" s="655"/>
      <c r="CU45" s="655"/>
      <c r="CV45" s="655"/>
      <c r="CW45" s="655"/>
      <c r="CX45" s="655"/>
      <c r="CY45" s="656"/>
      <c r="CZ45" s="657">
        <v>7.2</v>
      </c>
      <c r="DA45" s="658"/>
      <c r="DB45" s="658"/>
      <c r="DC45" s="659"/>
      <c r="DD45" s="632">
        <v>231151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339</v>
      </c>
      <c r="CG46" s="621"/>
      <c r="CH46" s="621"/>
      <c r="CI46" s="621"/>
      <c r="CJ46" s="621"/>
      <c r="CK46" s="621"/>
      <c r="CL46" s="621"/>
      <c r="CM46" s="621"/>
      <c r="CN46" s="621"/>
      <c r="CO46" s="621"/>
      <c r="CP46" s="621"/>
      <c r="CQ46" s="622"/>
      <c r="CR46" s="623">
        <v>3538067</v>
      </c>
      <c r="CS46" s="624"/>
      <c r="CT46" s="624"/>
      <c r="CU46" s="624"/>
      <c r="CV46" s="624"/>
      <c r="CW46" s="624"/>
      <c r="CX46" s="624"/>
      <c r="CY46" s="625"/>
      <c r="CZ46" s="657">
        <v>9.6999999999999993</v>
      </c>
      <c r="DA46" s="706"/>
      <c r="DB46" s="706"/>
      <c r="DC46" s="707"/>
      <c r="DD46" s="632">
        <v>1194741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340</v>
      </c>
      <c r="CG47" s="621"/>
      <c r="CH47" s="621"/>
      <c r="CI47" s="621"/>
      <c r="CJ47" s="621"/>
      <c r="CK47" s="621"/>
      <c r="CL47" s="621"/>
      <c r="CM47" s="621"/>
      <c r="CN47" s="621"/>
      <c r="CO47" s="621"/>
      <c r="CP47" s="621"/>
      <c r="CQ47" s="622"/>
      <c r="CR47" s="623" t="s">
        <v>111</v>
      </c>
      <c r="CS47" s="655"/>
      <c r="CT47" s="655"/>
      <c r="CU47" s="655"/>
      <c r="CV47" s="655"/>
      <c r="CW47" s="655"/>
      <c r="CX47" s="655"/>
      <c r="CY47" s="656"/>
      <c r="CZ47" s="657" t="s">
        <v>111</v>
      </c>
      <c r="DA47" s="658"/>
      <c r="DB47" s="658"/>
      <c r="DC47" s="659"/>
      <c r="DD47" s="632" t="s">
        <v>111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341</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342</v>
      </c>
      <c r="CE49" s="667"/>
      <c r="CF49" s="667"/>
      <c r="CG49" s="667"/>
      <c r="CH49" s="667"/>
      <c r="CI49" s="667"/>
      <c r="CJ49" s="667"/>
      <c r="CK49" s="667"/>
      <c r="CL49" s="667"/>
      <c r="CM49" s="667"/>
      <c r="CN49" s="667"/>
      <c r="CO49" s="667"/>
      <c r="CP49" s="667"/>
      <c r="CQ49" s="668"/>
      <c r="CR49" s="695">
        <v>36442690</v>
      </c>
      <c r="CS49" s="691"/>
      <c r="CT49" s="691"/>
      <c r="CU49" s="691"/>
      <c r="CV49" s="691"/>
      <c r="CW49" s="691"/>
      <c r="CX49" s="691"/>
      <c r="CY49" s="718"/>
      <c r="CZ49" s="719">
        <v>100</v>
      </c>
      <c r="DA49" s="720"/>
      <c r="DB49" s="720"/>
      <c r="DC49" s="721"/>
      <c r="DD49" s="722">
        <v>24092133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344</v>
      </c>
      <c r="DK2" s="765"/>
      <c r="DL2" s="765"/>
      <c r="DM2" s="765"/>
      <c r="DN2" s="765"/>
      <c r="DO2" s="766"/>
      <c r="DP2" s="200"/>
      <c r="DQ2" s="764" t="s">
        <v>345</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348</v>
      </c>
      <c r="B5" s="759"/>
      <c r="C5" s="759"/>
      <c r="D5" s="759"/>
      <c r="E5" s="759"/>
      <c r="F5" s="759"/>
      <c r="G5" s="759"/>
      <c r="H5" s="759"/>
      <c r="I5" s="759"/>
      <c r="J5" s="759"/>
      <c r="K5" s="759"/>
      <c r="L5" s="759"/>
      <c r="M5" s="759"/>
      <c r="N5" s="759"/>
      <c r="O5" s="759"/>
      <c r="P5" s="760"/>
      <c r="Q5" s="735" t="s">
        <v>349</v>
      </c>
      <c r="R5" s="736"/>
      <c r="S5" s="736"/>
      <c r="T5" s="736"/>
      <c r="U5" s="737"/>
      <c r="V5" s="735" t="s">
        <v>350</v>
      </c>
      <c r="W5" s="736"/>
      <c r="X5" s="736"/>
      <c r="Y5" s="736"/>
      <c r="Z5" s="737"/>
      <c r="AA5" s="735" t="s">
        <v>351</v>
      </c>
      <c r="AB5" s="736"/>
      <c r="AC5" s="736"/>
      <c r="AD5" s="736"/>
      <c r="AE5" s="736"/>
      <c r="AF5" s="768" t="s">
        <v>352</v>
      </c>
      <c r="AG5" s="736"/>
      <c r="AH5" s="736"/>
      <c r="AI5" s="736"/>
      <c r="AJ5" s="747"/>
      <c r="AK5" s="736" t="s">
        <v>353</v>
      </c>
      <c r="AL5" s="736"/>
      <c r="AM5" s="736"/>
      <c r="AN5" s="736"/>
      <c r="AO5" s="737"/>
      <c r="AP5" s="735" t="s">
        <v>354</v>
      </c>
      <c r="AQ5" s="736"/>
      <c r="AR5" s="736"/>
      <c r="AS5" s="736"/>
      <c r="AT5" s="737"/>
      <c r="AU5" s="735" t="s">
        <v>355</v>
      </c>
      <c r="AV5" s="736"/>
      <c r="AW5" s="736"/>
      <c r="AX5" s="736"/>
      <c r="AY5" s="747"/>
      <c r="AZ5" s="207"/>
      <c r="BA5" s="207"/>
      <c r="BB5" s="207"/>
      <c r="BC5" s="207"/>
      <c r="BD5" s="207"/>
      <c r="BE5" s="208"/>
      <c r="BF5" s="208"/>
      <c r="BG5" s="208"/>
      <c r="BH5" s="208"/>
      <c r="BI5" s="208"/>
      <c r="BJ5" s="208"/>
      <c r="BK5" s="208"/>
      <c r="BL5" s="208"/>
      <c r="BM5" s="208"/>
      <c r="BN5" s="208"/>
      <c r="BO5" s="208"/>
      <c r="BP5" s="208"/>
      <c r="BQ5" s="758" t="s">
        <v>356</v>
      </c>
      <c r="BR5" s="759"/>
      <c r="BS5" s="759"/>
      <c r="BT5" s="759"/>
      <c r="BU5" s="759"/>
      <c r="BV5" s="759"/>
      <c r="BW5" s="759"/>
      <c r="BX5" s="759"/>
      <c r="BY5" s="759"/>
      <c r="BZ5" s="759"/>
      <c r="CA5" s="759"/>
      <c r="CB5" s="759"/>
      <c r="CC5" s="759"/>
      <c r="CD5" s="759"/>
      <c r="CE5" s="759"/>
      <c r="CF5" s="759"/>
      <c r="CG5" s="760"/>
      <c r="CH5" s="735" t="s">
        <v>357</v>
      </c>
      <c r="CI5" s="736"/>
      <c r="CJ5" s="736"/>
      <c r="CK5" s="736"/>
      <c r="CL5" s="737"/>
      <c r="CM5" s="735" t="s">
        <v>358</v>
      </c>
      <c r="CN5" s="736"/>
      <c r="CO5" s="736"/>
      <c r="CP5" s="736"/>
      <c r="CQ5" s="737"/>
      <c r="CR5" s="735" t="s">
        <v>359</v>
      </c>
      <c r="CS5" s="736"/>
      <c r="CT5" s="736"/>
      <c r="CU5" s="736"/>
      <c r="CV5" s="737"/>
      <c r="CW5" s="735" t="s">
        <v>360</v>
      </c>
      <c r="CX5" s="736"/>
      <c r="CY5" s="736"/>
      <c r="CZ5" s="736"/>
      <c r="DA5" s="737"/>
      <c r="DB5" s="735" t="s">
        <v>361</v>
      </c>
      <c r="DC5" s="736"/>
      <c r="DD5" s="736"/>
      <c r="DE5" s="736"/>
      <c r="DF5" s="737"/>
      <c r="DG5" s="741" t="s">
        <v>362</v>
      </c>
      <c r="DH5" s="742"/>
      <c r="DI5" s="742"/>
      <c r="DJ5" s="742"/>
      <c r="DK5" s="743"/>
      <c r="DL5" s="741" t="s">
        <v>363</v>
      </c>
      <c r="DM5" s="742"/>
      <c r="DN5" s="742"/>
      <c r="DO5" s="742"/>
      <c r="DP5" s="743"/>
      <c r="DQ5" s="735" t="s">
        <v>364</v>
      </c>
      <c r="DR5" s="736"/>
      <c r="DS5" s="736"/>
      <c r="DT5" s="736"/>
      <c r="DU5" s="737"/>
      <c r="DV5" s="735" t="s">
        <v>355</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84" customHeight="1" thickTop="1">
      <c r="A7" s="209">
        <v>1</v>
      </c>
      <c r="B7" s="749" t="s">
        <v>365</v>
      </c>
      <c r="C7" s="750"/>
      <c r="D7" s="750"/>
      <c r="E7" s="750"/>
      <c r="F7" s="750"/>
      <c r="G7" s="750"/>
      <c r="H7" s="750"/>
      <c r="I7" s="750"/>
      <c r="J7" s="750"/>
      <c r="K7" s="750"/>
      <c r="L7" s="750"/>
      <c r="M7" s="750"/>
      <c r="N7" s="750"/>
      <c r="O7" s="750"/>
      <c r="P7" s="751"/>
      <c r="Q7" s="752">
        <v>39662</v>
      </c>
      <c r="R7" s="753"/>
      <c r="S7" s="753"/>
      <c r="T7" s="753"/>
      <c r="U7" s="753"/>
      <c r="V7" s="753">
        <v>36556</v>
      </c>
      <c r="W7" s="753"/>
      <c r="X7" s="753"/>
      <c r="Y7" s="753"/>
      <c r="Z7" s="753"/>
      <c r="AA7" s="753">
        <v>3107</v>
      </c>
      <c r="AB7" s="753"/>
      <c r="AC7" s="753"/>
      <c r="AD7" s="753"/>
      <c r="AE7" s="754"/>
      <c r="AF7" s="755">
        <v>2382</v>
      </c>
      <c r="AG7" s="756"/>
      <c r="AH7" s="756"/>
      <c r="AI7" s="756"/>
      <c r="AJ7" s="757"/>
      <c r="AK7" s="792">
        <v>2148</v>
      </c>
      <c r="AL7" s="793"/>
      <c r="AM7" s="793"/>
      <c r="AN7" s="793"/>
      <c r="AO7" s="793"/>
      <c r="AP7" s="793">
        <v>33714</v>
      </c>
      <c r="AQ7" s="793"/>
      <c r="AR7" s="793"/>
      <c r="AS7" s="793"/>
      <c r="AT7" s="793"/>
      <c r="AU7" s="794" t="s">
        <v>559</v>
      </c>
      <c r="AV7" s="795"/>
      <c r="AW7" s="795"/>
      <c r="AX7" s="795"/>
      <c r="AY7" s="796"/>
      <c r="AZ7" s="203"/>
      <c r="BA7" s="203"/>
      <c r="BB7" s="203"/>
      <c r="BC7" s="203"/>
      <c r="BD7" s="203"/>
      <c r="BE7" s="204"/>
      <c r="BF7" s="204"/>
      <c r="BG7" s="204"/>
      <c r="BH7" s="204"/>
      <c r="BI7" s="204"/>
      <c r="BJ7" s="204"/>
      <c r="BK7" s="204"/>
      <c r="BL7" s="204"/>
      <c r="BM7" s="204"/>
      <c r="BN7" s="204"/>
      <c r="BO7" s="204"/>
      <c r="BP7" s="204"/>
      <c r="BQ7" s="210">
        <v>1</v>
      </c>
      <c r="BR7" s="211"/>
      <c r="BS7" s="797" t="s">
        <v>545</v>
      </c>
      <c r="BT7" s="798"/>
      <c r="BU7" s="798"/>
      <c r="BV7" s="798"/>
      <c r="BW7" s="798"/>
      <c r="BX7" s="798"/>
      <c r="BY7" s="798"/>
      <c r="BZ7" s="798"/>
      <c r="CA7" s="798"/>
      <c r="CB7" s="798"/>
      <c r="CC7" s="798"/>
      <c r="CD7" s="798"/>
      <c r="CE7" s="798"/>
      <c r="CF7" s="798"/>
      <c r="CG7" s="799"/>
      <c r="CH7" s="789">
        <v>-18</v>
      </c>
      <c r="CI7" s="790"/>
      <c r="CJ7" s="790"/>
      <c r="CK7" s="790"/>
      <c r="CL7" s="791"/>
      <c r="CM7" s="789">
        <v>625</v>
      </c>
      <c r="CN7" s="790"/>
      <c r="CO7" s="790"/>
      <c r="CP7" s="790"/>
      <c r="CQ7" s="791"/>
      <c r="CR7" s="789">
        <v>100</v>
      </c>
      <c r="CS7" s="790"/>
      <c r="CT7" s="790"/>
      <c r="CU7" s="790"/>
      <c r="CV7" s="791"/>
      <c r="CW7" s="789" t="s">
        <v>558</v>
      </c>
      <c r="CX7" s="790"/>
      <c r="CY7" s="790"/>
      <c r="CZ7" s="790"/>
      <c r="DA7" s="791"/>
      <c r="DB7" s="789" t="s">
        <v>558</v>
      </c>
      <c r="DC7" s="790"/>
      <c r="DD7" s="790"/>
      <c r="DE7" s="790"/>
      <c r="DF7" s="791"/>
      <c r="DG7" s="789" t="s">
        <v>558</v>
      </c>
      <c r="DH7" s="790"/>
      <c r="DI7" s="790"/>
      <c r="DJ7" s="790"/>
      <c r="DK7" s="791"/>
      <c r="DL7" s="789" t="s">
        <v>558</v>
      </c>
      <c r="DM7" s="790"/>
      <c r="DN7" s="790"/>
      <c r="DO7" s="790"/>
      <c r="DP7" s="791"/>
      <c r="DQ7" s="789" t="s">
        <v>558</v>
      </c>
      <c r="DR7" s="790"/>
      <c r="DS7" s="790"/>
      <c r="DT7" s="790"/>
      <c r="DU7" s="791"/>
      <c r="DV7" s="770"/>
      <c r="DW7" s="771"/>
      <c r="DX7" s="771"/>
      <c r="DY7" s="771"/>
      <c r="DZ7" s="772"/>
      <c r="EA7" s="205"/>
    </row>
    <row r="8" spans="1:131" s="206" customFormat="1" ht="26.25" customHeight="1">
      <c r="A8" s="212">
        <v>2</v>
      </c>
      <c r="B8" s="773" t="s">
        <v>366</v>
      </c>
      <c r="C8" s="774"/>
      <c r="D8" s="774"/>
      <c r="E8" s="774"/>
      <c r="F8" s="774"/>
      <c r="G8" s="774"/>
      <c r="H8" s="774"/>
      <c r="I8" s="774"/>
      <c r="J8" s="774"/>
      <c r="K8" s="774"/>
      <c r="L8" s="774"/>
      <c r="M8" s="774"/>
      <c r="N8" s="774"/>
      <c r="O8" s="774"/>
      <c r="P8" s="775"/>
      <c r="Q8" s="776">
        <v>176</v>
      </c>
      <c r="R8" s="777"/>
      <c r="S8" s="777"/>
      <c r="T8" s="777"/>
      <c r="U8" s="777"/>
      <c r="V8" s="777">
        <v>176</v>
      </c>
      <c r="W8" s="777"/>
      <c r="X8" s="777"/>
      <c r="Y8" s="777"/>
      <c r="Z8" s="777"/>
      <c r="AA8" s="778" t="s">
        <v>560</v>
      </c>
      <c r="AB8" s="779"/>
      <c r="AC8" s="779"/>
      <c r="AD8" s="779"/>
      <c r="AE8" s="780"/>
      <c r="AF8" s="781" t="s">
        <v>111</v>
      </c>
      <c r="AG8" s="779"/>
      <c r="AH8" s="779"/>
      <c r="AI8" s="779"/>
      <c r="AJ8" s="780"/>
      <c r="AK8" s="782">
        <v>88</v>
      </c>
      <c r="AL8" s="783"/>
      <c r="AM8" s="783"/>
      <c r="AN8" s="783"/>
      <c r="AO8" s="783"/>
      <c r="AP8" s="783" t="s">
        <v>542</v>
      </c>
      <c r="AQ8" s="783"/>
      <c r="AR8" s="783"/>
      <c r="AS8" s="783"/>
      <c r="AT8" s="783"/>
      <c r="AU8" s="784" t="s">
        <v>552</v>
      </c>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800">
        <v>-26</v>
      </c>
      <c r="CI8" s="801"/>
      <c r="CJ8" s="801"/>
      <c r="CK8" s="801"/>
      <c r="CL8" s="802"/>
      <c r="CM8" s="800">
        <v>185</v>
      </c>
      <c r="CN8" s="801"/>
      <c r="CO8" s="801"/>
      <c r="CP8" s="801"/>
      <c r="CQ8" s="802"/>
      <c r="CR8" s="800">
        <v>5</v>
      </c>
      <c r="CS8" s="801"/>
      <c r="CT8" s="801"/>
      <c r="CU8" s="801"/>
      <c r="CV8" s="802"/>
      <c r="CW8" s="800" t="s">
        <v>558</v>
      </c>
      <c r="CX8" s="801"/>
      <c r="CY8" s="801"/>
      <c r="CZ8" s="801"/>
      <c r="DA8" s="802"/>
      <c r="DB8" s="800" t="s">
        <v>558</v>
      </c>
      <c r="DC8" s="801"/>
      <c r="DD8" s="801"/>
      <c r="DE8" s="801"/>
      <c r="DF8" s="802"/>
      <c r="DG8" s="800">
        <v>584</v>
      </c>
      <c r="DH8" s="801"/>
      <c r="DI8" s="801"/>
      <c r="DJ8" s="801"/>
      <c r="DK8" s="802"/>
      <c r="DL8" s="800" t="s">
        <v>558</v>
      </c>
      <c r="DM8" s="801"/>
      <c r="DN8" s="801"/>
      <c r="DO8" s="801"/>
      <c r="DP8" s="802"/>
      <c r="DQ8" s="800" t="s">
        <v>558</v>
      </c>
      <c r="DR8" s="801"/>
      <c r="DS8" s="801"/>
      <c r="DT8" s="801"/>
      <c r="DU8" s="802"/>
      <c r="DV8" s="803"/>
      <c r="DW8" s="804"/>
      <c r="DX8" s="804"/>
      <c r="DY8" s="804"/>
      <c r="DZ8" s="805"/>
      <c r="EA8" s="205"/>
    </row>
    <row r="9" spans="1:131" s="206" customFormat="1" ht="26.25" customHeight="1">
      <c r="A9" s="212">
        <v>3</v>
      </c>
      <c r="B9" s="773" t="s">
        <v>367</v>
      </c>
      <c r="C9" s="774"/>
      <c r="D9" s="774"/>
      <c r="E9" s="774"/>
      <c r="F9" s="774"/>
      <c r="G9" s="774"/>
      <c r="H9" s="774"/>
      <c r="I9" s="774"/>
      <c r="J9" s="774"/>
      <c r="K9" s="774"/>
      <c r="L9" s="774"/>
      <c r="M9" s="774"/>
      <c r="N9" s="774"/>
      <c r="O9" s="774"/>
      <c r="P9" s="775"/>
      <c r="Q9" s="776">
        <v>3</v>
      </c>
      <c r="R9" s="777"/>
      <c r="S9" s="777"/>
      <c r="T9" s="777"/>
      <c r="U9" s="777"/>
      <c r="V9" s="777">
        <v>3</v>
      </c>
      <c r="W9" s="777"/>
      <c r="X9" s="777"/>
      <c r="Y9" s="777"/>
      <c r="Z9" s="777"/>
      <c r="AA9" s="778" t="s">
        <v>560</v>
      </c>
      <c r="AB9" s="779"/>
      <c r="AC9" s="779"/>
      <c r="AD9" s="779"/>
      <c r="AE9" s="780"/>
      <c r="AF9" s="781" t="s">
        <v>541</v>
      </c>
      <c r="AG9" s="779"/>
      <c r="AH9" s="779"/>
      <c r="AI9" s="779"/>
      <c r="AJ9" s="780"/>
      <c r="AK9" s="782">
        <v>2</v>
      </c>
      <c r="AL9" s="783"/>
      <c r="AM9" s="783"/>
      <c r="AN9" s="783"/>
      <c r="AO9" s="783"/>
      <c r="AP9" s="783">
        <v>148</v>
      </c>
      <c r="AQ9" s="783"/>
      <c r="AR9" s="783"/>
      <c r="AS9" s="783"/>
      <c r="AT9" s="783"/>
      <c r="AU9" s="784" t="s">
        <v>551</v>
      </c>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800">
        <v>12</v>
      </c>
      <c r="CI9" s="801"/>
      <c r="CJ9" s="801"/>
      <c r="CK9" s="801"/>
      <c r="CL9" s="802"/>
      <c r="CM9" s="800">
        <v>9</v>
      </c>
      <c r="CN9" s="801"/>
      <c r="CO9" s="801"/>
      <c r="CP9" s="801"/>
      <c r="CQ9" s="802"/>
      <c r="CR9" s="800">
        <v>8</v>
      </c>
      <c r="CS9" s="801"/>
      <c r="CT9" s="801"/>
      <c r="CU9" s="801"/>
      <c r="CV9" s="802"/>
      <c r="CW9" s="800">
        <v>4</v>
      </c>
      <c r="CX9" s="801"/>
      <c r="CY9" s="801"/>
      <c r="CZ9" s="801"/>
      <c r="DA9" s="802"/>
      <c r="DB9" s="800" t="s">
        <v>558</v>
      </c>
      <c r="DC9" s="801"/>
      <c r="DD9" s="801"/>
      <c r="DE9" s="801"/>
      <c r="DF9" s="802"/>
      <c r="DG9" s="800" t="s">
        <v>558</v>
      </c>
      <c r="DH9" s="801"/>
      <c r="DI9" s="801"/>
      <c r="DJ9" s="801"/>
      <c r="DK9" s="802"/>
      <c r="DL9" s="800" t="s">
        <v>558</v>
      </c>
      <c r="DM9" s="801"/>
      <c r="DN9" s="801"/>
      <c r="DO9" s="801"/>
      <c r="DP9" s="802"/>
      <c r="DQ9" s="800" t="s">
        <v>558</v>
      </c>
      <c r="DR9" s="801"/>
      <c r="DS9" s="801"/>
      <c r="DT9" s="801"/>
      <c r="DU9" s="802"/>
      <c r="DV9" s="803"/>
      <c r="DW9" s="804"/>
      <c r="DX9" s="804"/>
      <c r="DY9" s="804"/>
      <c r="DZ9" s="805"/>
      <c r="EA9" s="205"/>
    </row>
    <row r="10" spans="1:131" s="206" customFormat="1" ht="26.25" customHeight="1">
      <c r="A10" s="212">
        <v>4</v>
      </c>
      <c r="B10" s="773" t="s">
        <v>368</v>
      </c>
      <c r="C10" s="774"/>
      <c r="D10" s="774"/>
      <c r="E10" s="774"/>
      <c r="F10" s="774"/>
      <c r="G10" s="774"/>
      <c r="H10" s="774"/>
      <c r="I10" s="774"/>
      <c r="J10" s="774"/>
      <c r="K10" s="774"/>
      <c r="L10" s="774"/>
      <c r="M10" s="774"/>
      <c r="N10" s="774"/>
      <c r="O10" s="774"/>
      <c r="P10" s="775"/>
      <c r="Q10" s="776">
        <v>769</v>
      </c>
      <c r="R10" s="777"/>
      <c r="S10" s="777"/>
      <c r="T10" s="777"/>
      <c r="U10" s="777"/>
      <c r="V10" s="777">
        <v>733</v>
      </c>
      <c r="W10" s="777"/>
      <c r="X10" s="777"/>
      <c r="Y10" s="777"/>
      <c r="Z10" s="777"/>
      <c r="AA10" s="778">
        <f t="shared" ref="AA10" si="0">Q10-V10</f>
        <v>36</v>
      </c>
      <c r="AB10" s="779"/>
      <c r="AC10" s="779"/>
      <c r="AD10" s="779"/>
      <c r="AE10" s="780"/>
      <c r="AF10" s="781" t="s">
        <v>111</v>
      </c>
      <c r="AG10" s="779"/>
      <c r="AH10" s="779"/>
      <c r="AI10" s="779"/>
      <c r="AJ10" s="780"/>
      <c r="AK10" s="782">
        <v>336</v>
      </c>
      <c r="AL10" s="783"/>
      <c r="AM10" s="783"/>
      <c r="AN10" s="783"/>
      <c r="AO10" s="783"/>
      <c r="AP10" s="783">
        <v>2614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548</v>
      </c>
      <c r="BT10" s="787"/>
      <c r="BU10" s="787"/>
      <c r="BV10" s="787"/>
      <c r="BW10" s="787"/>
      <c r="BX10" s="787"/>
      <c r="BY10" s="787"/>
      <c r="BZ10" s="787"/>
      <c r="CA10" s="787"/>
      <c r="CB10" s="787"/>
      <c r="CC10" s="787"/>
      <c r="CD10" s="787"/>
      <c r="CE10" s="787"/>
      <c r="CF10" s="787"/>
      <c r="CG10" s="788"/>
      <c r="CH10" s="800">
        <v>-2</v>
      </c>
      <c r="CI10" s="801"/>
      <c r="CJ10" s="801"/>
      <c r="CK10" s="801"/>
      <c r="CL10" s="802"/>
      <c r="CM10" s="800">
        <v>71</v>
      </c>
      <c r="CN10" s="801"/>
      <c r="CO10" s="801"/>
      <c r="CP10" s="801"/>
      <c r="CQ10" s="802"/>
      <c r="CR10" s="800">
        <v>4</v>
      </c>
      <c r="CS10" s="801"/>
      <c r="CT10" s="801"/>
      <c r="CU10" s="801"/>
      <c r="CV10" s="802"/>
      <c r="CW10" s="800">
        <v>33</v>
      </c>
      <c r="CX10" s="801"/>
      <c r="CY10" s="801"/>
      <c r="CZ10" s="801"/>
      <c r="DA10" s="802"/>
      <c r="DB10" s="800" t="s">
        <v>558</v>
      </c>
      <c r="DC10" s="801"/>
      <c r="DD10" s="801"/>
      <c r="DE10" s="801"/>
      <c r="DF10" s="802"/>
      <c r="DG10" s="800" t="s">
        <v>558</v>
      </c>
      <c r="DH10" s="801"/>
      <c r="DI10" s="801"/>
      <c r="DJ10" s="801"/>
      <c r="DK10" s="802"/>
      <c r="DL10" s="800" t="s">
        <v>558</v>
      </c>
      <c r="DM10" s="801"/>
      <c r="DN10" s="801"/>
      <c r="DO10" s="801"/>
      <c r="DP10" s="802"/>
      <c r="DQ10" s="800" t="s">
        <v>558</v>
      </c>
      <c r="DR10" s="801"/>
      <c r="DS10" s="801"/>
      <c r="DT10" s="801"/>
      <c r="DU10" s="802"/>
      <c r="DV10" s="803"/>
      <c r="DW10" s="804"/>
      <c r="DX10" s="804"/>
      <c r="DY10" s="804"/>
      <c r="DZ10" s="805"/>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81"/>
      <c r="AG11" s="779"/>
      <c r="AH11" s="779"/>
      <c r="AI11" s="779"/>
      <c r="AJ11" s="780"/>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549</v>
      </c>
      <c r="BT11" s="787"/>
      <c r="BU11" s="787"/>
      <c r="BV11" s="787"/>
      <c r="BW11" s="787"/>
      <c r="BX11" s="787"/>
      <c r="BY11" s="787"/>
      <c r="BZ11" s="787"/>
      <c r="CA11" s="787"/>
      <c r="CB11" s="787"/>
      <c r="CC11" s="787"/>
      <c r="CD11" s="787"/>
      <c r="CE11" s="787"/>
      <c r="CF11" s="787"/>
      <c r="CG11" s="788"/>
      <c r="CH11" s="800">
        <v>7</v>
      </c>
      <c r="CI11" s="801"/>
      <c r="CJ11" s="801"/>
      <c r="CK11" s="801"/>
      <c r="CL11" s="802"/>
      <c r="CM11" s="800">
        <v>212</v>
      </c>
      <c r="CN11" s="801"/>
      <c r="CO11" s="801"/>
      <c r="CP11" s="801"/>
      <c r="CQ11" s="802"/>
      <c r="CR11" s="800">
        <v>4</v>
      </c>
      <c r="CS11" s="801"/>
      <c r="CT11" s="801"/>
      <c r="CU11" s="801"/>
      <c r="CV11" s="802"/>
      <c r="CW11" s="800" t="s">
        <v>573</v>
      </c>
      <c r="CX11" s="801"/>
      <c r="CY11" s="801"/>
      <c r="CZ11" s="801"/>
      <c r="DA11" s="802"/>
      <c r="DB11" s="800" t="s">
        <v>558</v>
      </c>
      <c r="DC11" s="801"/>
      <c r="DD11" s="801"/>
      <c r="DE11" s="801"/>
      <c r="DF11" s="802"/>
      <c r="DG11" s="800" t="s">
        <v>558</v>
      </c>
      <c r="DH11" s="801"/>
      <c r="DI11" s="801"/>
      <c r="DJ11" s="801"/>
      <c r="DK11" s="802"/>
      <c r="DL11" s="800" t="s">
        <v>558</v>
      </c>
      <c r="DM11" s="801"/>
      <c r="DN11" s="801"/>
      <c r="DO11" s="801"/>
      <c r="DP11" s="802"/>
      <c r="DQ11" s="800" t="s">
        <v>558</v>
      </c>
      <c r="DR11" s="801"/>
      <c r="DS11" s="801"/>
      <c r="DT11" s="801"/>
      <c r="DU11" s="802"/>
      <c r="DV11" s="803"/>
      <c r="DW11" s="804"/>
      <c r="DX11" s="804"/>
      <c r="DY11" s="804"/>
      <c r="DZ11" s="805"/>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81"/>
      <c r="AG12" s="779"/>
      <c r="AH12" s="779"/>
      <c r="AI12" s="779"/>
      <c r="AJ12" s="780"/>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550</v>
      </c>
      <c r="BT12" s="787"/>
      <c r="BU12" s="787"/>
      <c r="BV12" s="787"/>
      <c r="BW12" s="787"/>
      <c r="BX12" s="787"/>
      <c r="BY12" s="787"/>
      <c r="BZ12" s="787"/>
      <c r="CA12" s="787"/>
      <c r="CB12" s="787"/>
      <c r="CC12" s="787"/>
      <c r="CD12" s="787"/>
      <c r="CE12" s="787"/>
      <c r="CF12" s="787"/>
      <c r="CG12" s="788"/>
      <c r="CH12" s="800">
        <v>3</v>
      </c>
      <c r="CI12" s="801"/>
      <c r="CJ12" s="801"/>
      <c r="CK12" s="801"/>
      <c r="CL12" s="802"/>
      <c r="CM12" s="800">
        <v>128</v>
      </c>
      <c r="CN12" s="801"/>
      <c r="CO12" s="801"/>
      <c r="CP12" s="801"/>
      <c r="CQ12" s="802"/>
      <c r="CR12" s="800">
        <v>27</v>
      </c>
      <c r="CS12" s="801"/>
      <c r="CT12" s="801"/>
      <c r="CU12" s="801"/>
      <c r="CV12" s="802"/>
      <c r="CW12" s="800" t="s">
        <v>573</v>
      </c>
      <c r="CX12" s="801"/>
      <c r="CY12" s="801"/>
      <c r="CZ12" s="801"/>
      <c r="DA12" s="802"/>
      <c r="DB12" s="800" t="s">
        <v>558</v>
      </c>
      <c r="DC12" s="801"/>
      <c r="DD12" s="801"/>
      <c r="DE12" s="801"/>
      <c r="DF12" s="802"/>
      <c r="DG12" s="800" t="s">
        <v>558</v>
      </c>
      <c r="DH12" s="801"/>
      <c r="DI12" s="801"/>
      <c r="DJ12" s="801"/>
      <c r="DK12" s="802"/>
      <c r="DL12" s="800" t="s">
        <v>558</v>
      </c>
      <c r="DM12" s="801"/>
      <c r="DN12" s="801"/>
      <c r="DO12" s="801"/>
      <c r="DP12" s="802"/>
      <c r="DQ12" s="800" t="s">
        <v>558</v>
      </c>
      <c r="DR12" s="801"/>
      <c r="DS12" s="801"/>
      <c r="DT12" s="801"/>
      <c r="DU12" s="802"/>
      <c r="DV12" s="803"/>
      <c r="DW12" s="804"/>
      <c r="DX12" s="804"/>
      <c r="DY12" s="804"/>
      <c r="DZ12" s="805"/>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81"/>
      <c r="AG13" s="779"/>
      <c r="AH13" s="779"/>
      <c r="AI13" s="779"/>
      <c r="AJ13" s="780"/>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800"/>
      <c r="CI13" s="801"/>
      <c r="CJ13" s="801"/>
      <c r="CK13" s="801"/>
      <c r="CL13" s="802"/>
      <c r="CM13" s="800"/>
      <c r="CN13" s="801"/>
      <c r="CO13" s="801"/>
      <c r="CP13" s="801"/>
      <c r="CQ13" s="802"/>
      <c r="CR13" s="800"/>
      <c r="CS13" s="801"/>
      <c r="CT13" s="801"/>
      <c r="CU13" s="801"/>
      <c r="CV13" s="802"/>
      <c r="CW13" s="800"/>
      <c r="CX13" s="801"/>
      <c r="CY13" s="801"/>
      <c r="CZ13" s="801"/>
      <c r="DA13" s="802"/>
      <c r="DB13" s="800"/>
      <c r="DC13" s="801"/>
      <c r="DD13" s="801"/>
      <c r="DE13" s="801"/>
      <c r="DF13" s="802"/>
      <c r="DG13" s="800"/>
      <c r="DH13" s="801"/>
      <c r="DI13" s="801"/>
      <c r="DJ13" s="801"/>
      <c r="DK13" s="802"/>
      <c r="DL13" s="800"/>
      <c r="DM13" s="801"/>
      <c r="DN13" s="801"/>
      <c r="DO13" s="801"/>
      <c r="DP13" s="802"/>
      <c r="DQ13" s="800"/>
      <c r="DR13" s="801"/>
      <c r="DS13" s="801"/>
      <c r="DT13" s="801"/>
      <c r="DU13" s="802"/>
      <c r="DV13" s="803"/>
      <c r="DW13" s="804"/>
      <c r="DX13" s="804"/>
      <c r="DY13" s="804"/>
      <c r="DZ13" s="805"/>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81"/>
      <c r="AG14" s="779"/>
      <c r="AH14" s="779"/>
      <c r="AI14" s="779"/>
      <c r="AJ14" s="780"/>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800"/>
      <c r="CI14" s="801"/>
      <c r="CJ14" s="801"/>
      <c r="CK14" s="801"/>
      <c r="CL14" s="802"/>
      <c r="CM14" s="800"/>
      <c r="CN14" s="801"/>
      <c r="CO14" s="801"/>
      <c r="CP14" s="801"/>
      <c r="CQ14" s="802"/>
      <c r="CR14" s="800"/>
      <c r="CS14" s="801"/>
      <c r="CT14" s="801"/>
      <c r="CU14" s="801"/>
      <c r="CV14" s="802"/>
      <c r="CW14" s="800"/>
      <c r="CX14" s="801"/>
      <c r="CY14" s="801"/>
      <c r="CZ14" s="801"/>
      <c r="DA14" s="802"/>
      <c r="DB14" s="800"/>
      <c r="DC14" s="801"/>
      <c r="DD14" s="801"/>
      <c r="DE14" s="801"/>
      <c r="DF14" s="802"/>
      <c r="DG14" s="800"/>
      <c r="DH14" s="801"/>
      <c r="DI14" s="801"/>
      <c r="DJ14" s="801"/>
      <c r="DK14" s="802"/>
      <c r="DL14" s="800"/>
      <c r="DM14" s="801"/>
      <c r="DN14" s="801"/>
      <c r="DO14" s="801"/>
      <c r="DP14" s="802"/>
      <c r="DQ14" s="800"/>
      <c r="DR14" s="801"/>
      <c r="DS14" s="801"/>
      <c r="DT14" s="801"/>
      <c r="DU14" s="802"/>
      <c r="DV14" s="803"/>
      <c r="DW14" s="804"/>
      <c r="DX14" s="804"/>
      <c r="DY14" s="804"/>
      <c r="DZ14" s="805"/>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81"/>
      <c r="AG15" s="779"/>
      <c r="AH15" s="779"/>
      <c r="AI15" s="779"/>
      <c r="AJ15" s="780"/>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800"/>
      <c r="CI15" s="801"/>
      <c r="CJ15" s="801"/>
      <c r="CK15" s="801"/>
      <c r="CL15" s="802"/>
      <c r="CM15" s="800"/>
      <c r="CN15" s="801"/>
      <c r="CO15" s="801"/>
      <c r="CP15" s="801"/>
      <c r="CQ15" s="802"/>
      <c r="CR15" s="800"/>
      <c r="CS15" s="801"/>
      <c r="CT15" s="801"/>
      <c r="CU15" s="801"/>
      <c r="CV15" s="802"/>
      <c r="CW15" s="800"/>
      <c r="CX15" s="801"/>
      <c r="CY15" s="801"/>
      <c r="CZ15" s="801"/>
      <c r="DA15" s="802"/>
      <c r="DB15" s="800"/>
      <c r="DC15" s="801"/>
      <c r="DD15" s="801"/>
      <c r="DE15" s="801"/>
      <c r="DF15" s="802"/>
      <c r="DG15" s="800"/>
      <c r="DH15" s="801"/>
      <c r="DI15" s="801"/>
      <c r="DJ15" s="801"/>
      <c r="DK15" s="802"/>
      <c r="DL15" s="800"/>
      <c r="DM15" s="801"/>
      <c r="DN15" s="801"/>
      <c r="DO15" s="801"/>
      <c r="DP15" s="802"/>
      <c r="DQ15" s="800"/>
      <c r="DR15" s="801"/>
      <c r="DS15" s="801"/>
      <c r="DT15" s="801"/>
      <c r="DU15" s="802"/>
      <c r="DV15" s="803"/>
      <c r="DW15" s="804"/>
      <c r="DX15" s="804"/>
      <c r="DY15" s="804"/>
      <c r="DZ15" s="805"/>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81"/>
      <c r="AG16" s="779"/>
      <c r="AH16" s="779"/>
      <c r="AI16" s="779"/>
      <c r="AJ16" s="780"/>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800"/>
      <c r="CI16" s="801"/>
      <c r="CJ16" s="801"/>
      <c r="CK16" s="801"/>
      <c r="CL16" s="802"/>
      <c r="CM16" s="800"/>
      <c r="CN16" s="801"/>
      <c r="CO16" s="801"/>
      <c r="CP16" s="801"/>
      <c r="CQ16" s="802"/>
      <c r="CR16" s="800"/>
      <c r="CS16" s="801"/>
      <c r="CT16" s="801"/>
      <c r="CU16" s="801"/>
      <c r="CV16" s="802"/>
      <c r="CW16" s="800"/>
      <c r="CX16" s="801"/>
      <c r="CY16" s="801"/>
      <c r="CZ16" s="801"/>
      <c r="DA16" s="802"/>
      <c r="DB16" s="800"/>
      <c r="DC16" s="801"/>
      <c r="DD16" s="801"/>
      <c r="DE16" s="801"/>
      <c r="DF16" s="802"/>
      <c r="DG16" s="800"/>
      <c r="DH16" s="801"/>
      <c r="DI16" s="801"/>
      <c r="DJ16" s="801"/>
      <c r="DK16" s="802"/>
      <c r="DL16" s="800"/>
      <c r="DM16" s="801"/>
      <c r="DN16" s="801"/>
      <c r="DO16" s="801"/>
      <c r="DP16" s="802"/>
      <c r="DQ16" s="800"/>
      <c r="DR16" s="801"/>
      <c r="DS16" s="801"/>
      <c r="DT16" s="801"/>
      <c r="DU16" s="802"/>
      <c r="DV16" s="803"/>
      <c r="DW16" s="804"/>
      <c r="DX16" s="804"/>
      <c r="DY16" s="804"/>
      <c r="DZ16" s="805"/>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81"/>
      <c r="AG17" s="779"/>
      <c r="AH17" s="779"/>
      <c r="AI17" s="779"/>
      <c r="AJ17" s="780"/>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800"/>
      <c r="CI17" s="801"/>
      <c r="CJ17" s="801"/>
      <c r="CK17" s="801"/>
      <c r="CL17" s="802"/>
      <c r="CM17" s="800"/>
      <c r="CN17" s="801"/>
      <c r="CO17" s="801"/>
      <c r="CP17" s="801"/>
      <c r="CQ17" s="802"/>
      <c r="CR17" s="800"/>
      <c r="CS17" s="801"/>
      <c r="CT17" s="801"/>
      <c r="CU17" s="801"/>
      <c r="CV17" s="802"/>
      <c r="CW17" s="800"/>
      <c r="CX17" s="801"/>
      <c r="CY17" s="801"/>
      <c r="CZ17" s="801"/>
      <c r="DA17" s="802"/>
      <c r="DB17" s="800"/>
      <c r="DC17" s="801"/>
      <c r="DD17" s="801"/>
      <c r="DE17" s="801"/>
      <c r="DF17" s="802"/>
      <c r="DG17" s="800"/>
      <c r="DH17" s="801"/>
      <c r="DI17" s="801"/>
      <c r="DJ17" s="801"/>
      <c r="DK17" s="802"/>
      <c r="DL17" s="800"/>
      <c r="DM17" s="801"/>
      <c r="DN17" s="801"/>
      <c r="DO17" s="801"/>
      <c r="DP17" s="802"/>
      <c r="DQ17" s="800"/>
      <c r="DR17" s="801"/>
      <c r="DS17" s="801"/>
      <c r="DT17" s="801"/>
      <c r="DU17" s="802"/>
      <c r="DV17" s="803"/>
      <c r="DW17" s="804"/>
      <c r="DX17" s="804"/>
      <c r="DY17" s="804"/>
      <c r="DZ17" s="805"/>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81"/>
      <c r="AG18" s="779"/>
      <c r="AH18" s="779"/>
      <c r="AI18" s="779"/>
      <c r="AJ18" s="780"/>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800"/>
      <c r="CI18" s="801"/>
      <c r="CJ18" s="801"/>
      <c r="CK18" s="801"/>
      <c r="CL18" s="802"/>
      <c r="CM18" s="800"/>
      <c r="CN18" s="801"/>
      <c r="CO18" s="801"/>
      <c r="CP18" s="801"/>
      <c r="CQ18" s="802"/>
      <c r="CR18" s="800"/>
      <c r="CS18" s="801"/>
      <c r="CT18" s="801"/>
      <c r="CU18" s="801"/>
      <c r="CV18" s="802"/>
      <c r="CW18" s="800"/>
      <c r="CX18" s="801"/>
      <c r="CY18" s="801"/>
      <c r="CZ18" s="801"/>
      <c r="DA18" s="802"/>
      <c r="DB18" s="800"/>
      <c r="DC18" s="801"/>
      <c r="DD18" s="801"/>
      <c r="DE18" s="801"/>
      <c r="DF18" s="802"/>
      <c r="DG18" s="800"/>
      <c r="DH18" s="801"/>
      <c r="DI18" s="801"/>
      <c r="DJ18" s="801"/>
      <c r="DK18" s="802"/>
      <c r="DL18" s="800"/>
      <c r="DM18" s="801"/>
      <c r="DN18" s="801"/>
      <c r="DO18" s="801"/>
      <c r="DP18" s="802"/>
      <c r="DQ18" s="800"/>
      <c r="DR18" s="801"/>
      <c r="DS18" s="801"/>
      <c r="DT18" s="801"/>
      <c r="DU18" s="802"/>
      <c r="DV18" s="803"/>
      <c r="DW18" s="804"/>
      <c r="DX18" s="804"/>
      <c r="DY18" s="804"/>
      <c r="DZ18" s="805"/>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81"/>
      <c r="AG19" s="779"/>
      <c r="AH19" s="779"/>
      <c r="AI19" s="779"/>
      <c r="AJ19" s="780"/>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800"/>
      <c r="CI19" s="801"/>
      <c r="CJ19" s="801"/>
      <c r="CK19" s="801"/>
      <c r="CL19" s="802"/>
      <c r="CM19" s="800"/>
      <c r="CN19" s="801"/>
      <c r="CO19" s="801"/>
      <c r="CP19" s="801"/>
      <c r="CQ19" s="802"/>
      <c r="CR19" s="800"/>
      <c r="CS19" s="801"/>
      <c r="CT19" s="801"/>
      <c r="CU19" s="801"/>
      <c r="CV19" s="802"/>
      <c r="CW19" s="800"/>
      <c r="CX19" s="801"/>
      <c r="CY19" s="801"/>
      <c r="CZ19" s="801"/>
      <c r="DA19" s="802"/>
      <c r="DB19" s="800"/>
      <c r="DC19" s="801"/>
      <c r="DD19" s="801"/>
      <c r="DE19" s="801"/>
      <c r="DF19" s="802"/>
      <c r="DG19" s="800"/>
      <c r="DH19" s="801"/>
      <c r="DI19" s="801"/>
      <c r="DJ19" s="801"/>
      <c r="DK19" s="802"/>
      <c r="DL19" s="800"/>
      <c r="DM19" s="801"/>
      <c r="DN19" s="801"/>
      <c r="DO19" s="801"/>
      <c r="DP19" s="802"/>
      <c r="DQ19" s="800"/>
      <c r="DR19" s="801"/>
      <c r="DS19" s="801"/>
      <c r="DT19" s="801"/>
      <c r="DU19" s="802"/>
      <c r="DV19" s="803"/>
      <c r="DW19" s="804"/>
      <c r="DX19" s="804"/>
      <c r="DY19" s="804"/>
      <c r="DZ19" s="805"/>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81"/>
      <c r="AG20" s="779"/>
      <c r="AH20" s="779"/>
      <c r="AI20" s="779"/>
      <c r="AJ20" s="780"/>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800"/>
      <c r="CI20" s="801"/>
      <c r="CJ20" s="801"/>
      <c r="CK20" s="801"/>
      <c r="CL20" s="802"/>
      <c r="CM20" s="800"/>
      <c r="CN20" s="801"/>
      <c r="CO20" s="801"/>
      <c r="CP20" s="801"/>
      <c r="CQ20" s="802"/>
      <c r="CR20" s="800"/>
      <c r="CS20" s="801"/>
      <c r="CT20" s="801"/>
      <c r="CU20" s="801"/>
      <c r="CV20" s="802"/>
      <c r="CW20" s="800"/>
      <c r="CX20" s="801"/>
      <c r="CY20" s="801"/>
      <c r="CZ20" s="801"/>
      <c r="DA20" s="802"/>
      <c r="DB20" s="800"/>
      <c r="DC20" s="801"/>
      <c r="DD20" s="801"/>
      <c r="DE20" s="801"/>
      <c r="DF20" s="802"/>
      <c r="DG20" s="800"/>
      <c r="DH20" s="801"/>
      <c r="DI20" s="801"/>
      <c r="DJ20" s="801"/>
      <c r="DK20" s="802"/>
      <c r="DL20" s="800"/>
      <c r="DM20" s="801"/>
      <c r="DN20" s="801"/>
      <c r="DO20" s="801"/>
      <c r="DP20" s="802"/>
      <c r="DQ20" s="800"/>
      <c r="DR20" s="801"/>
      <c r="DS20" s="801"/>
      <c r="DT20" s="801"/>
      <c r="DU20" s="802"/>
      <c r="DV20" s="803"/>
      <c r="DW20" s="804"/>
      <c r="DX20" s="804"/>
      <c r="DY20" s="804"/>
      <c r="DZ20" s="805"/>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81"/>
      <c r="AG21" s="779"/>
      <c r="AH21" s="779"/>
      <c r="AI21" s="779"/>
      <c r="AJ21" s="780"/>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800"/>
      <c r="CI21" s="801"/>
      <c r="CJ21" s="801"/>
      <c r="CK21" s="801"/>
      <c r="CL21" s="802"/>
      <c r="CM21" s="800"/>
      <c r="CN21" s="801"/>
      <c r="CO21" s="801"/>
      <c r="CP21" s="801"/>
      <c r="CQ21" s="802"/>
      <c r="CR21" s="800"/>
      <c r="CS21" s="801"/>
      <c r="CT21" s="801"/>
      <c r="CU21" s="801"/>
      <c r="CV21" s="802"/>
      <c r="CW21" s="800"/>
      <c r="CX21" s="801"/>
      <c r="CY21" s="801"/>
      <c r="CZ21" s="801"/>
      <c r="DA21" s="802"/>
      <c r="DB21" s="800"/>
      <c r="DC21" s="801"/>
      <c r="DD21" s="801"/>
      <c r="DE21" s="801"/>
      <c r="DF21" s="802"/>
      <c r="DG21" s="800"/>
      <c r="DH21" s="801"/>
      <c r="DI21" s="801"/>
      <c r="DJ21" s="801"/>
      <c r="DK21" s="802"/>
      <c r="DL21" s="800"/>
      <c r="DM21" s="801"/>
      <c r="DN21" s="801"/>
      <c r="DO21" s="801"/>
      <c r="DP21" s="802"/>
      <c r="DQ21" s="800"/>
      <c r="DR21" s="801"/>
      <c r="DS21" s="801"/>
      <c r="DT21" s="801"/>
      <c r="DU21" s="802"/>
      <c r="DV21" s="803"/>
      <c r="DW21" s="804"/>
      <c r="DX21" s="804"/>
      <c r="DY21" s="804"/>
      <c r="DZ21" s="805"/>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81"/>
      <c r="AG22" s="779"/>
      <c r="AH22" s="779"/>
      <c r="AI22" s="779"/>
      <c r="AJ22" s="780"/>
      <c r="AK22" s="821"/>
      <c r="AL22" s="822"/>
      <c r="AM22" s="822"/>
      <c r="AN22" s="822"/>
      <c r="AO22" s="822"/>
      <c r="AP22" s="822"/>
      <c r="AQ22" s="822"/>
      <c r="AR22" s="822"/>
      <c r="AS22" s="822"/>
      <c r="AT22" s="822"/>
      <c r="AU22" s="823"/>
      <c r="AV22" s="823"/>
      <c r="AW22" s="823"/>
      <c r="AX22" s="823"/>
      <c r="AY22" s="824"/>
      <c r="AZ22" s="825" t="s">
        <v>369</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800"/>
      <c r="CI22" s="801"/>
      <c r="CJ22" s="801"/>
      <c r="CK22" s="801"/>
      <c r="CL22" s="802"/>
      <c r="CM22" s="800"/>
      <c r="CN22" s="801"/>
      <c r="CO22" s="801"/>
      <c r="CP22" s="801"/>
      <c r="CQ22" s="802"/>
      <c r="CR22" s="800"/>
      <c r="CS22" s="801"/>
      <c r="CT22" s="801"/>
      <c r="CU22" s="801"/>
      <c r="CV22" s="802"/>
      <c r="CW22" s="800"/>
      <c r="CX22" s="801"/>
      <c r="CY22" s="801"/>
      <c r="CZ22" s="801"/>
      <c r="DA22" s="802"/>
      <c r="DB22" s="800"/>
      <c r="DC22" s="801"/>
      <c r="DD22" s="801"/>
      <c r="DE22" s="801"/>
      <c r="DF22" s="802"/>
      <c r="DG22" s="800"/>
      <c r="DH22" s="801"/>
      <c r="DI22" s="801"/>
      <c r="DJ22" s="801"/>
      <c r="DK22" s="802"/>
      <c r="DL22" s="800"/>
      <c r="DM22" s="801"/>
      <c r="DN22" s="801"/>
      <c r="DO22" s="801"/>
      <c r="DP22" s="802"/>
      <c r="DQ22" s="800"/>
      <c r="DR22" s="801"/>
      <c r="DS22" s="801"/>
      <c r="DT22" s="801"/>
      <c r="DU22" s="802"/>
      <c r="DV22" s="803"/>
      <c r="DW22" s="804"/>
      <c r="DX22" s="804"/>
      <c r="DY22" s="804"/>
      <c r="DZ22" s="805"/>
      <c r="EA22" s="205"/>
    </row>
    <row r="23" spans="1:131" s="206" customFormat="1" ht="26.25" customHeight="1" thickBot="1">
      <c r="A23" s="215" t="s">
        <v>370</v>
      </c>
      <c r="B23" s="809" t="s">
        <v>371</v>
      </c>
      <c r="C23" s="810"/>
      <c r="D23" s="810"/>
      <c r="E23" s="810"/>
      <c r="F23" s="810"/>
      <c r="G23" s="810"/>
      <c r="H23" s="810"/>
      <c r="I23" s="810"/>
      <c r="J23" s="810"/>
      <c r="K23" s="810"/>
      <c r="L23" s="810"/>
      <c r="M23" s="810"/>
      <c r="N23" s="810"/>
      <c r="O23" s="810"/>
      <c r="P23" s="811"/>
      <c r="Q23" s="812">
        <v>40274</v>
      </c>
      <c r="R23" s="813"/>
      <c r="S23" s="813"/>
      <c r="T23" s="813"/>
      <c r="U23" s="813"/>
      <c r="V23" s="813">
        <v>37131</v>
      </c>
      <c r="W23" s="813"/>
      <c r="X23" s="813"/>
      <c r="Y23" s="813"/>
      <c r="Z23" s="813"/>
      <c r="AA23" s="813">
        <v>3143</v>
      </c>
      <c r="AB23" s="813"/>
      <c r="AC23" s="813"/>
      <c r="AD23" s="813"/>
      <c r="AE23" s="814"/>
      <c r="AF23" s="815">
        <v>2382</v>
      </c>
      <c r="AG23" s="813"/>
      <c r="AH23" s="813"/>
      <c r="AI23" s="813"/>
      <c r="AJ23" s="816"/>
      <c r="AK23" s="817"/>
      <c r="AL23" s="818"/>
      <c r="AM23" s="818"/>
      <c r="AN23" s="818"/>
      <c r="AO23" s="818"/>
      <c r="AP23" s="813">
        <v>36476</v>
      </c>
      <c r="AQ23" s="813"/>
      <c r="AR23" s="813"/>
      <c r="AS23" s="813"/>
      <c r="AT23" s="813"/>
      <c r="AU23" s="819"/>
      <c r="AV23" s="819"/>
      <c r="AW23" s="819"/>
      <c r="AX23" s="819"/>
      <c r="AY23" s="820"/>
      <c r="AZ23" s="828" t="s">
        <v>111</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800"/>
      <c r="CI23" s="801"/>
      <c r="CJ23" s="801"/>
      <c r="CK23" s="801"/>
      <c r="CL23" s="802"/>
      <c r="CM23" s="800"/>
      <c r="CN23" s="801"/>
      <c r="CO23" s="801"/>
      <c r="CP23" s="801"/>
      <c r="CQ23" s="802"/>
      <c r="CR23" s="800"/>
      <c r="CS23" s="801"/>
      <c r="CT23" s="801"/>
      <c r="CU23" s="801"/>
      <c r="CV23" s="802"/>
      <c r="CW23" s="800"/>
      <c r="CX23" s="801"/>
      <c r="CY23" s="801"/>
      <c r="CZ23" s="801"/>
      <c r="DA23" s="802"/>
      <c r="DB23" s="800"/>
      <c r="DC23" s="801"/>
      <c r="DD23" s="801"/>
      <c r="DE23" s="801"/>
      <c r="DF23" s="802"/>
      <c r="DG23" s="800"/>
      <c r="DH23" s="801"/>
      <c r="DI23" s="801"/>
      <c r="DJ23" s="801"/>
      <c r="DK23" s="802"/>
      <c r="DL23" s="800"/>
      <c r="DM23" s="801"/>
      <c r="DN23" s="801"/>
      <c r="DO23" s="801"/>
      <c r="DP23" s="802"/>
      <c r="DQ23" s="800"/>
      <c r="DR23" s="801"/>
      <c r="DS23" s="801"/>
      <c r="DT23" s="801"/>
      <c r="DU23" s="802"/>
      <c r="DV23" s="803"/>
      <c r="DW23" s="804"/>
      <c r="DX23" s="804"/>
      <c r="DY23" s="804"/>
      <c r="DZ23" s="805"/>
      <c r="EA23" s="205"/>
    </row>
    <row r="24" spans="1:131" s="206" customFormat="1" ht="26.25" customHeight="1">
      <c r="A24" s="827" t="s">
        <v>372</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800"/>
      <c r="CI24" s="801"/>
      <c r="CJ24" s="801"/>
      <c r="CK24" s="801"/>
      <c r="CL24" s="802"/>
      <c r="CM24" s="800"/>
      <c r="CN24" s="801"/>
      <c r="CO24" s="801"/>
      <c r="CP24" s="801"/>
      <c r="CQ24" s="802"/>
      <c r="CR24" s="800"/>
      <c r="CS24" s="801"/>
      <c r="CT24" s="801"/>
      <c r="CU24" s="801"/>
      <c r="CV24" s="802"/>
      <c r="CW24" s="800"/>
      <c r="CX24" s="801"/>
      <c r="CY24" s="801"/>
      <c r="CZ24" s="801"/>
      <c r="DA24" s="802"/>
      <c r="DB24" s="800"/>
      <c r="DC24" s="801"/>
      <c r="DD24" s="801"/>
      <c r="DE24" s="801"/>
      <c r="DF24" s="802"/>
      <c r="DG24" s="800"/>
      <c r="DH24" s="801"/>
      <c r="DI24" s="801"/>
      <c r="DJ24" s="801"/>
      <c r="DK24" s="802"/>
      <c r="DL24" s="800"/>
      <c r="DM24" s="801"/>
      <c r="DN24" s="801"/>
      <c r="DO24" s="801"/>
      <c r="DP24" s="802"/>
      <c r="DQ24" s="800"/>
      <c r="DR24" s="801"/>
      <c r="DS24" s="801"/>
      <c r="DT24" s="801"/>
      <c r="DU24" s="802"/>
      <c r="DV24" s="803"/>
      <c r="DW24" s="804"/>
      <c r="DX24" s="804"/>
      <c r="DY24" s="804"/>
      <c r="DZ24" s="805"/>
      <c r="EA24" s="205"/>
    </row>
    <row r="25" spans="1:131" s="198" customFormat="1" ht="26.25" customHeight="1" thickBot="1">
      <c r="A25" s="767" t="s">
        <v>373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800"/>
      <c r="CI25" s="801"/>
      <c r="CJ25" s="801"/>
      <c r="CK25" s="801"/>
      <c r="CL25" s="802"/>
      <c r="CM25" s="800"/>
      <c r="CN25" s="801"/>
      <c r="CO25" s="801"/>
      <c r="CP25" s="801"/>
      <c r="CQ25" s="802"/>
      <c r="CR25" s="800"/>
      <c r="CS25" s="801"/>
      <c r="CT25" s="801"/>
      <c r="CU25" s="801"/>
      <c r="CV25" s="802"/>
      <c r="CW25" s="800"/>
      <c r="CX25" s="801"/>
      <c r="CY25" s="801"/>
      <c r="CZ25" s="801"/>
      <c r="DA25" s="802"/>
      <c r="DB25" s="800"/>
      <c r="DC25" s="801"/>
      <c r="DD25" s="801"/>
      <c r="DE25" s="801"/>
      <c r="DF25" s="802"/>
      <c r="DG25" s="800"/>
      <c r="DH25" s="801"/>
      <c r="DI25" s="801"/>
      <c r="DJ25" s="801"/>
      <c r="DK25" s="802"/>
      <c r="DL25" s="800"/>
      <c r="DM25" s="801"/>
      <c r="DN25" s="801"/>
      <c r="DO25" s="801"/>
      <c r="DP25" s="802"/>
      <c r="DQ25" s="800"/>
      <c r="DR25" s="801"/>
      <c r="DS25" s="801"/>
      <c r="DT25" s="801"/>
      <c r="DU25" s="802"/>
      <c r="DV25" s="803"/>
      <c r="DW25" s="804"/>
      <c r="DX25" s="804"/>
      <c r="DY25" s="804"/>
      <c r="DZ25" s="805"/>
      <c r="EA25" s="197"/>
    </row>
    <row r="26" spans="1:131" s="198" customFormat="1" ht="26.25" customHeight="1">
      <c r="A26" s="758" t="s">
        <v>348</v>
      </c>
      <c r="B26" s="759"/>
      <c r="C26" s="759"/>
      <c r="D26" s="759"/>
      <c r="E26" s="759"/>
      <c r="F26" s="759"/>
      <c r="G26" s="759"/>
      <c r="H26" s="759"/>
      <c r="I26" s="759"/>
      <c r="J26" s="759"/>
      <c r="K26" s="759"/>
      <c r="L26" s="759"/>
      <c r="M26" s="759"/>
      <c r="N26" s="759"/>
      <c r="O26" s="759"/>
      <c r="P26" s="760"/>
      <c r="Q26" s="735" t="s">
        <v>374</v>
      </c>
      <c r="R26" s="736"/>
      <c r="S26" s="736"/>
      <c r="T26" s="736"/>
      <c r="U26" s="737"/>
      <c r="V26" s="735" t="s">
        <v>375</v>
      </c>
      <c r="W26" s="736"/>
      <c r="X26" s="736"/>
      <c r="Y26" s="736"/>
      <c r="Z26" s="737"/>
      <c r="AA26" s="735" t="s">
        <v>376</v>
      </c>
      <c r="AB26" s="736"/>
      <c r="AC26" s="736"/>
      <c r="AD26" s="736"/>
      <c r="AE26" s="736"/>
      <c r="AF26" s="831" t="s">
        <v>377</v>
      </c>
      <c r="AG26" s="832"/>
      <c r="AH26" s="832"/>
      <c r="AI26" s="832"/>
      <c r="AJ26" s="833"/>
      <c r="AK26" s="736" t="s">
        <v>378</v>
      </c>
      <c r="AL26" s="736"/>
      <c r="AM26" s="736"/>
      <c r="AN26" s="736"/>
      <c r="AO26" s="737"/>
      <c r="AP26" s="735" t="s">
        <v>379</v>
      </c>
      <c r="AQ26" s="736"/>
      <c r="AR26" s="736"/>
      <c r="AS26" s="736"/>
      <c r="AT26" s="737"/>
      <c r="AU26" s="735" t="s">
        <v>380</v>
      </c>
      <c r="AV26" s="736"/>
      <c r="AW26" s="736"/>
      <c r="AX26" s="736"/>
      <c r="AY26" s="737"/>
      <c r="AZ26" s="735" t="s">
        <v>381</v>
      </c>
      <c r="BA26" s="736"/>
      <c r="BB26" s="736"/>
      <c r="BC26" s="736"/>
      <c r="BD26" s="737"/>
      <c r="BE26" s="735" t="s">
        <v>355</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800"/>
      <c r="CI26" s="801"/>
      <c r="CJ26" s="801"/>
      <c r="CK26" s="801"/>
      <c r="CL26" s="802"/>
      <c r="CM26" s="800"/>
      <c r="CN26" s="801"/>
      <c r="CO26" s="801"/>
      <c r="CP26" s="801"/>
      <c r="CQ26" s="802"/>
      <c r="CR26" s="800"/>
      <c r="CS26" s="801"/>
      <c r="CT26" s="801"/>
      <c r="CU26" s="801"/>
      <c r="CV26" s="802"/>
      <c r="CW26" s="800"/>
      <c r="CX26" s="801"/>
      <c r="CY26" s="801"/>
      <c r="CZ26" s="801"/>
      <c r="DA26" s="802"/>
      <c r="DB26" s="800"/>
      <c r="DC26" s="801"/>
      <c r="DD26" s="801"/>
      <c r="DE26" s="801"/>
      <c r="DF26" s="802"/>
      <c r="DG26" s="800"/>
      <c r="DH26" s="801"/>
      <c r="DI26" s="801"/>
      <c r="DJ26" s="801"/>
      <c r="DK26" s="802"/>
      <c r="DL26" s="800"/>
      <c r="DM26" s="801"/>
      <c r="DN26" s="801"/>
      <c r="DO26" s="801"/>
      <c r="DP26" s="802"/>
      <c r="DQ26" s="800"/>
      <c r="DR26" s="801"/>
      <c r="DS26" s="801"/>
      <c r="DT26" s="801"/>
      <c r="DU26" s="802"/>
      <c r="DV26" s="803"/>
      <c r="DW26" s="804"/>
      <c r="DX26" s="804"/>
      <c r="DY26" s="804"/>
      <c r="DZ26" s="805"/>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800"/>
      <c r="CI27" s="801"/>
      <c r="CJ27" s="801"/>
      <c r="CK27" s="801"/>
      <c r="CL27" s="802"/>
      <c r="CM27" s="800"/>
      <c r="CN27" s="801"/>
      <c r="CO27" s="801"/>
      <c r="CP27" s="801"/>
      <c r="CQ27" s="802"/>
      <c r="CR27" s="800"/>
      <c r="CS27" s="801"/>
      <c r="CT27" s="801"/>
      <c r="CU27" s="801"/>
      <c r="CV27" s="802"/>
      <c r="CW27" s="800"/>
      <c r="CX27" s="801"/>
      <c r="CY27" s="801"/>
      <c r="CZ27" s="801"/>
      <c r="DA27" s="802"/>
      <c r="DB27" s="800"/>
      <c r="DC27" s="801"/>
      <c r="DD27" s="801"/>
      <c r="DE27" s="801"/>
      <c r="DF27" s="802"/>
      <c r="DG27" s="800"/>
      <c r="DH27" s="801"/>
      <c r="DI27" s="801"/>
      <c r="DJ27" s="801"/>
      <c r="DK27" s="802"/>
      <c r="DL27" s="800"/>
      <c r="DM27" s="801"/>
      <c r="DN27" s="801"/>
      <c r="DO27" s="801"/>
      <c r="DP27" s="802"/>
      <c r="DQ27" s="800"/>
      <c r="DR27" s="801"/>
      <c r="DS27" s="801"/>
      <c r="DT27" s="801"/>
      <c r="DU27" s="802"/>
      <c r="DV27" s="803"/>
      <c r="DW27" s="804"/>
      <c r="DX27" s="804"/>
      <c r="DY27" s="804"/>
      <c r="DZ27" s="805"/>
      <c r="EA27" s="197"/>
    </row>
    <row r="28" spans="1:131" s="198" customFormat="1" ht="26.25" customHeight="1" thickTop="1">
      <c r="A28" s="217">
        <v>1</v>
      </c>
      <c r="B28" s="749" t="s">
        <v>382</v>
      </c>
      <c r="C28" s="750"/>
      <c r="D28" s="750"/>
      <c r="E28" s="750"/>
      <c r="F28" s="750"/>
      <c r="G28" s="750"/>
      <c r="H28" s="750"/>
      <c r="I28" s="750"/>
      <c r="J28" s="750"/>
      <c r="K28" s="750"/>
      <c r="L28" s="750"/>
      <c r="M28" s="750"/>
      <c r="N28" s="750"/>
      <c r="O28" s="750"/>
      <c r="P28" s="751"/>
      <c r="Q28" s="841">
        <v>13635</v>
      </c>
      <c r="R28" s="842"/>
      <c r="S28" s="842"/>
      <c r="T28" s="842"/>
      <c r="U28" s="842"/>
      <c r="V28" s="842">
        <v>13497</v>
      </c>
      <c r="W28" s="842"/>
      <c r="X28" s="842"/>
      <c r="Y28" s="842"/>
      <c r="Z28" s="842"/>
      <c r="AA28" s="842">
        <v>137</v>
      </c>
      <c r="AB28" s="842"/>
      <c r="AC28" s="842"/>
      <c r="AD28" s="842"/>
      <c r="AE28" s="843"/>
      <c r="AF28" s="844">
        <v>137</v>
      </c>
      <c r="AG28" s="842"/>
      <c r="AH28" s="842"/>
      <c r="AI28" s="842"/>
      <c r="AJ28" s="845"/>
      <c r="AK28" s="846">
        <v>798</v>
      </c>
      <c r="AL28" s="837"/>
      <c r="AM28" s="837"/>
      <c r="AN28" s="837"/>
      <c r="AO28" s="837"/>
      <c r="AP28" s="837" t="s">
        <v>553</v>
      </c>
      <c r="AQ28" s="837"/>
      <c r="AR28" s="837"/>
      <c r="AS28" s="837"/>
      <c r="AT28" s="837"/>
      <c r="AU28" s="837" t="s">
        <v>553</v>
      </c>
      <c r="AV28" s="837"/>
      <c r="AW28" s="837"/>
      <c r="AX28" s="837"/>
      <c r="AY28" s="837"/>
      <c r="AZ28" s="838" t="s">
        <v>553</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800"/>
      <c r="CI28" s="801"/>
      <c r="CJ28" s="801"/>
      <c r="CK28" s="801"/>
      <c r="CL28" s="802"/>
      <c r="CM28" s="800"/>
      <c r="CN28" s="801"/>
      <c r="CO28" s="801"/>
      <c r="CP28" s="801"/>
      <c r="CQ28" s="802"/>
      <c r="CR28" s="800"/>
      <c r="CS28" s="801"/>
      <c r="CT28" s="801"/>
      <c r="CU28" s="801"/>
      <c r="CV28" s="802"/>
      <c r="CW28" s="800"/>
      <c r="CX28" s="801"/>
      <c r="CY28" s="801"/>
      <c r="CZ28" s="801"/>
      <c r="DA28" s="802"/>
      <c r="DB28" s="800"/>
      <c r="DC28" s="801"/>
      <c r="DD28" s="801"/>
      <c r="DE28" s="801"/>
      <c r="DF28" s="802"/>
      <c r="DG28" s="800"/>
      <c r="DH28" s="801"/>
      <c r="DI28" s="801"/>
      <c r="DJ28" s="801"/>
      <c r="DK28" s="802"/>
      <c r="DL28" s="800"/>
      <c r="DM28" s="801"/>
      <c r="DN28" s="801"/>
      <c r="DO28" s="801"/>
      <c r="DP28" s="802"/>
      <c r="DQ28" s="800"/>
      <c r="DR28" s="801"/>
      <c r="DS28" s="801"/>
      <c r="DT28" s="801"/>
      <c r="DU28" s="802"/>
      <c r="DV28" s="803"/>
      <c r="DW28" s="804"/>
      <c r="DX28" s="804"/>
      <c r="DY28" s="804"/>
      <c r="DZ28" s="805"/>
      <c r="EA28" s="197"/>
    </row>
    <row r="29" spans="1:131" s="198" customFormat="1" ht="26.25" customHeight="1">
      <c r="A29" s="217">
        <v>2</v>
      </c>
      <c r="B29" s="773" t="s">
        <v>383</v>
      </c>
      <c r="C29" s="774"/>
      <c r="D29" s="774"/>
      <c r="E29" s="774"/>
      <c r="F29" s="774"/>
      <c r="G29" s="774"/>
      <c r="H29" s="774"/>
      <c r="I29" s="774"/>
      <c r="J29" s="774"/>
      <c r="K29" s="774"/>
      <c r="L29" s="774"/>
      <c r="M29" s="774"/>
      <c r="N29" s="774"/>
      <c r="O29" s="774"/>
      <c r="P29" s="775"/>
      <c r="Q29" s="776">
        <v>8244</v>
      </c>
      <c r="R29" s="777"/>
      <c r="S29" s="777"/>
      <c r="T29" s="777"/>
      <c r="U29" s="777"/>
      <c r="V29" s="777">
        <v>7985</v>
      </c>
      <c r="W29" s="777"/>
      <c r="X29" s="777"/>
      <c r="Y29" s="777"/>
      <c r="Z29" s="777"/>
      <c r="AA29" s="778">
        <f t="shared" ref="AA29" si="1">Q29-V29</f>
        <v>259</v>
      </c>
      <c r="AB29" s="779"/>
      <c r="AC29" s="779"/>
      <c r="AD29" s="779"/>
      <c r="AE29" s="780"/>
      <c r="AF29" s="781">
        <v>259</v>
      </c>
      <c r="AG29" s="779"/>
      <c r="AH29" s="779"/>
      <c r="AI29" s="779"/>
      <c r="AJ29" s="780"/>
      <c r="AK29" s="849">
        <v>1215</v>
      </c>
      <c r="AL29" s="850"/>
      <c r="AM29" s="850"/>
      <c r="AN29" s="850"/>
      <c r="AO29" s="850"/>
      <c r="AP29" s="850" t="s">
        <v>553</v>
      </c>
      <c r="AQ29" s="850"/>
      <c r="AR29" s="850"/>
      <c r="AS29" s="850"/>
      <c r="AT29" s="850"/>
      <c r="AU29" s="850" t="s">
        <v>553</v>
      </c>
      <c r="AV29" s="850"/>
      <c r="AW29" s="850"/>
      <c r="AX29" s="850"/>
      <c r="AY29" s="850"/>
      <c r="AZ29" s="851" t="s">
        <v>553</v>
      </c>
      <c r="BA29" s="851"/>
      <c r="BB29" s="851"/>
      <c r="BC29" s="851"/>
      <c r="BD29" s="851"/>
      <c r="BE29" s="847" t="s">
        <v>555</v>
      </c>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800"/>
      <c r="CI29" s="801"/>
      <c r="CJ29" s="801"/>
      <c r="CK29" s="801"/>
      <c r="CL29" s="802"/>
      <c r="CM29" s="800"/>
      <c r="CN29" s="801"/>
      <c r="CO29" s="801"/>
      <c r="CP29" s="801"/>
      <c r="CQ29" s="802"/>
      <c r="CR29" s="800"/>
      <c r="CS29" s="801"/>
      <c r="CT29" s="801"/>
      <c r="CU29" s="801"/>
      <c r="CV29" s="802"/>
      <c r="CW29" s="800"/>
      <c r="CX29" s="801"/>
      <c r="CY29" s="801"/>
      <c r="CZ29" s="801"/>
      <c r="DA29" s="802"/>
      <c r="DB29" s="800"/>
      <c r="DC29" s="801"/>
      <c r="DD29" s="801"/>
      <c r="DE29" s="801"/>
      <c r="DF29" s="802"/>
      <c r="DG29" s="800"/>
      <c r="DH29" s="801"/>
      <c r="DI29" s="801"/>
      <c r="DJ29" s="801"/>
      <c r="DK29" s="802"/>
      <c r="DL29" s="800"/>
      <c r="DM29" s="801"/>
      <c r="DN29" s="801"/>
      <c r="DO29" s="801"/>
      <c r="DP29" s="802"/>
      <c r="DQ29" s="800"/>
      <c r="DR29" s="801"/>
      <c r="DS29" s="801"/>
      <c r="DT29" s="801"/>
      <c r="DU29" s="802"/>
      <c r="DV29" s="803"/>
      <c r="DW29" s="804"/>
      <c r="DX29" s="804"/>
      <c r="DY29" s="804"/>
      <c r="DZ29" s="805"/>
      <c r="EA29" s="197"/>
    </row>
    <row r="30" spans="1:131" s="198" customFormat="1" ht="26.25" customHeight="1">
      <c r="A30" s="217">
        <v>3</v>
      </c>
      <c r="B30" s="773" t="s">
        <v>384</v>
      </c>
      <c r="C30" s="774"/>
      <c r="D30" s="774"/>
      <c r="E30" s="774"/>
      <c r="F30" s="774"/>
      <c r="G30" s="774"/>
      <c r="H30" s="774"/>
      <c r="I30" s="774"/>
      <c r="J30" s="774"/>
      <c r="K30" s="774"/>
      <c r="L30" s="774"/>
      <c r="M30" s="774"/>
      <c r="N30" s="774"/>
      <c r="O30" s="774"/>
      <c r="P30" s="775"/>
      <c r="Q30" s="776">
        <v>1157</v>
      </c>
      <c r="R30" s="777"/>
      <c r="S30" s="777"/>
      <c r="T30" s="777"/>
      <c r="U30" s="777"/>
      <c r="V30" s="777">
        <v>1132</v>
      </c>
      <c r="W30" s="777"/>
      <c r="X30" s="777"/>
      <c r="Y30" s="777"/>
      <c r="Z30" s="777"/>
      <c r="AA30" s="778">
        <v>25</v>
      </c>
      <c r="AB30" s="779"/>
      <c r="AC30" s="779"/>
      <c r="AD30" s="779"/>
      <c r="AE30" s="780"/>
      <c r="AF30" s="781">
        <v>25</v>
      </c>
      <c r="AG30" s="779"/>
      <c r="AH30" s="779"/>
      <c r="AI30" s="779"/>
      <c r="AJ30" s="780"/>
      <c r="AK30" s="849">
        <v>283</v>
      </c>
      <c r="AL30" s="850"/>
      <c r="AM30" s="850"/>
      <c r="AN30" s="850"/>
      <c r="AO30" s="850"/>
      <c r="AP30" s="850" t="s">
        <v>553</v>
      </c>
      <c r="AQ30" s="850"/>
      <c r="AR30" s="850"/>
      <c r="AS30" s="850"/>
      <c r="AT30" s="850"/>
      <c r="AU30" s="850" t="s">
        <v>553</v>
      </c>
      <c r="AV30" s="850"/>
      <c r="AW30" s="850"/>
      <c r="AX30" s="850"/>
      <c r="AY30" s="850"/>
      <c r="AZ30" s="851" t="s">
        <v>553</v>
      </c>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800"/>
      <c r="CI30" s="801"/>
      <c r="CJ30" s="801"/>
      <c r="CK30" s="801"/>
      <c r="CL30" s="802"/>
      <c r="CM30" s="800"/>
      <c r="CN30" s="801"/>
      <c r="CO30" s="801"/>
      <c r="CP30" s="801"/>
      <c r="CQ30" s="802"/>
      <c r="CR30" s="800"/>
      <c r="CS30" s="801"/>
      <c r="CT30" s="801"/>
      <c r="CU30" s="801"/>
      <c r="CV30" s="802"/>
      <c r="CW30" s="800"/>
      <c r="CX30" s="801"/>
      <c r="CY30" s="801"/>
      <c r="CZ30" s="801"/>
      <c r="DA30" s="802"/>
      <c r="DB30" s="800"/>
      <c r="DC30" s="801"/>
      <c r="DD30" s="801"/>
      <c r="DE30" s="801"/>
      <c r="DF30" s="802"/>
      <c r="DG30" s="800"/>
      <c r="DH30" s="801"/>
      <c r="DI30" s="801"/>
      <c r="DJ30" s="801"/>
      <c r="DK30" s="802"/>
      <c r="DL30" s="800"/>
      <c r="DM30" s="801"/>
      <c r="DN30" s="801"/>
      <c r="DO30" s="801"/>
      <c r="DP30" s="802"/>
      <c r="DQ30" s="800"/>
      <c r="DR30" s="801"/>
      <c r="DS30" s="801"/>
      <c r="DT30" s="801"/>
      <c r="DU30" s="802"/>
      <c r="DV30" s="803"/>
      <c r="DW30" s="804"/>
      <c r="DX30" s="804"/>
      <c r="DY30" s="804"/>
      <c r="DZ30" s="805"/>
      <c r="EA30" s="197"/>
    </row>
    <row r="31" spans="1:131" s="198" customFormat="1" ht="26.25" customHeight="1">
      <c r="A31" s="217">
        <v>4</v>
      </c>
      <c r="B31" s="773" t="s">
        <v>385</v>
      </c>
      <c r="C31" s="774"/>
      <c r="D31" s="774"/>
      <c r="E31" s="774"/>
      <c r="F31" s="774"/>
      <c r="G31" s="774"/>
      <c r="H31" s="774"/>
      <c r="I31" s="774"/>
      <c r="J31" s="774"/>
      <c r="K31" s="774"/>
      <c r="L31" s="774"/>
      <c r="M31" s="774"/>
      <c r="N31" s="774"/>
      <c r="O31" s="774"/>
      <c r="P31" s="775"/>
      <c r="Q31" s="776">
        <v>91</v>
      </c>
      <c r="R31" s="777"/>
      <c r="S31" s="777"/>
      <c r="T31" s="777"/>
      <c r="U31" s="777"/>
      <c r="V31" s="777">
        <v>84</v>
      </c>
      <c r="W31" s="777"/>
      <c r="X31" s="777"/>
      <c r="Y31" s="777"/>
      <c r="Z31" s="777"/>
      <c r="AA31" s="778">
        <v>7</v>
      </c>
      <c r="AB31" s="779"/>
      <c r="AC31" s="779"/>
      <c r="AD31" s="779"/>
      <c r="AE31" s="780"/>
      <c r="AF31" s="781">
        <v>7</v>
      </c>
      <c r="AG31" s="779"/>
      <c r="AH31" s="779"/>
      <c r="AI31" s="779"/>
      <c r="AJ31" s="780"/>
      <c r="AK31" s="849">
        <v>13</v>
      </c>
      <c r="AL31" s="850"/>
      <c r="AM31" s="850"/>
      <c r="AN31" s="850"/>
      <c r="AO31" s="850"/>
      <c r="AP31" s="850">
        <v>458</v>
      </c>
      <c r="AQ31" s="850"/>
      <c r="AR31" s="850"/>
      <c r="AS31" s="850"/>
      <c r="AT31" s="850"/>
      <c r="AU31" s="850" t="s">
        <v>554</v>
      </c>
      <c r="AV31" s="850"/>
      <c r="AW31" s="850"/>
      <c r="AX31" s="850"/>
      <c r="AY31" s="850"/>
      <c r="AZ31" s="851" t="s">
        <v>554</v>
      </c>
      <c r="BA31" s="851"/>
      <c r="BB31" s="851"/>
      <c r="BC31" s="851"/>
      <c r="BD31" s="851"/>
      <c r="BE31" s="847" t="s">
        <v>556</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800"/>
      <c r="CI31" s="801"/>
      <c r="CJ31" s="801"/>
      <c r="CK31" s="801"/>
      <c r="CL31" s="802"/>
      <c r="CM31" s="800"/>
      <c r="CN31" s="801"/>
      <c r="CO31" s="801"/>
      <c r="CP31" s="801"/>
      <c r="CQ31" s="802"/>
      <c r="CR31" s="800"/>
      <c r="CS31" s="801"/>
      <c r="CT31" s="801"/>
      <c r="CU31" s="801"/>
      <c r="CV31" s="802"/>
      <c r="CW31" s="800"/>
      <c r="CX31" s="801"/>
      <c r="CY31" s="801"/>
      <c r="CZ31" s="801"/>
      <c r="DA31" s="802"/>
      <c r="DB31" s="800"/>
      <c r="DC31" s="801"/>
      <c r="DD31" s="801"/>
      <c r="DE31" s="801"/>
      <c r="DF31" s="802"/>
      <c r="DG31" s="800"/>
      <c r="DH31" s="801"/>
      <c r="DI31" s="801"/>
      <c r="DJ31" s="801"/>
      <c r="DK31" s="802"/>
      <c r="DL31" s="800"/>
      <c r="DM31" s="801"/>
      <c r="DN31" s="801"/>
      <c r="DO31" s="801"/>
      <c r="DP31" s="802"/>
      <c r="DQ31" s="800"/>
      <c r="DR31" s="801"/>
      <c r="DS31" s="801"/>
      <c r="DT31" s="801"/>
      <c r="DU31" s="802"/>
      <c r="DV31" s="803"/>
      <c r="DW31" s="804"/>
      <c r="DX31" s="804"/>
      <c r="DY31" s="804"/>
      <c r="DZ31" s="805"/>
      <c r="EA31" s="197"/>
    </row>
    <row r="32" spans="1:131" s="198" customFormat="1" ht="26.25" customHeight="1">
      <c r="A32" s="217">
        <v>5</v>
      </c>
      <c r="B32" s="773" t="s">
        <v>386</v>
      </c>
      <c r="C32" s="774"/>
      <c r="D32" s="774"/>
      <c r="E32" s="774"/>
      <c r="F32" s="774"/>
      <c r="G32" s="774"/>
      <c r="H32" s="774"/>
      <c r="I32" s="774"/>
      <c r="J32" s="774"/>
      <c r="K32" s="774"/>
      <c r="L32" s="774"/>
      <c r="M32" s="774"/>
      <c r="N32" s="774"/>
      <c r="O32" s="774"/>
      <c r="P32" s="775"/>
      <c r="Q32" s="776">
        <v>2355</v>
      </c>
      <c r="R32" s="777"/>
      <c r="S32" s="777"/>
      <c r="T32" s="777"/>
      <c r="U32" s="777"/>
      <c r="V32" s="777">
        <v>2110</v>
      </c>
      <c r="W32" s="777"/>
      <c r="X32" s="777"/>
      <c r="Y32" s="777"/>
      <c r="Z32" s="777"/>
      <c r="AA32" s="778">
        <v>245</v>
      </c>
      <c r="AB32" s="779"/>
      <c r="AC32" s="779"/>
      <c r="AD32" s="779"/>
      <c r="AE32" s="780"/>
      <c r="AF32" s="781">
        <v>975</v>
      </c>
      <c r="AG32" s="779"/>
      <c r="AH32" s="779"/>
      <c r="AI32" s="779"/>
      <c r="AJ32" s="780"/>
      <c r="AK32" s="849">
        <v>16</v>
      </c>
      <c r="AL32" s="850"/>
      <c r="AM32" s="850"/>
      <c r="AN32" s="850"/>
      <c r="AO32" s="850"/>
      <c r="AP32" s="850">
        <v>306</v>
      </c>
      <c r="AQ32" s="850"/>
      <c r="AR32" s="850"/>
      <c r="AS32" s="850"/>
      <c r="AT32" s="850"/>
      <c r="AU32" s="850">
        <v>0</v>
      </c>
      <c r="AV32" s="850"/>
      <c r="AW32" s="850"/>
      <c r="AX32" s="850"/>
      <c r="AY32" s="850"/>
      <c r="AZ32" s="851" t="s">
        <v>481</v>
      </c>
      <c r="BA32" s="851"/>
      <c r="BB32" s="851"/>
      <c r="BC32" s="851"/>
      <c r="BD32" s="851"/>
      <c r="BE32" s="847" t="s">
        <v>387</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800"/>
      <c r="CI32" s="801"/>
      <c r="CJ32" s="801"/>
      <c r="CK32" s="801"/>
      <c r="CL32" s="802"/>
      <c r="CM32" s="800"/>
      <c r="CN32" s="801"/>
      <c r="CO32" s="801"/>
      <c r="CP32" s="801"/>
      <c r="CQ32" s="802"/>
      <c r="CR32" s="800"/>
      <c r="CS32" s="801"/>
      <c r="CT32" s="801"/>
      <c r="CU32" s="801"/>
      <c r="CV32" s="802"/>
      <c r="CW32" s="800"/>
      <c r="CX32" s="801"/>
      <c r="CY32" s="801"/>
      <c r="CZ32" s="801"/>
      <c r="DA32" s="802"/>
      <c r="DB32" s="800"/>
      <c r="DC32" s="801"/>
      <c r="DD32" s="801"/>
      <c r="DE32" s="801"/>
      <c r="DF32" s="802"/>
      <c r="DG32" s="800"/>
      <c r="DH32" s="801"/>
      <c r="DI32" s="801"/>
      <c r="DJ32" s="801"/>
      <c r="DK32" s="802"/>
      <c r="DL32" s="800"/>
      <c r="DM32" s="801"/>
      <c r="DN32" s="801"/>
      <c r="DO32" s="801"/>
      <c r="DP32" s="802"/>
      <c r="DQ32" s="800"/>
      <c r="DR32" s="801"/>
      <c r="DS32" s="801"/>
      <c r="DT32" s="801"/>
      <c r="DU32" s="802"/>
      <c r="DV32" s="803"/>
      <c r="DW32" s="804"/>
      <c r="DX32" s="804"/>
      <c r="DY32" s="804"/>
      <c r="DZ32" s="805"/>
      <c r="EA32" s="197"/>
    </row>
    <row r="33" spans="1:131" s="198" customFormat="1" ht="26.25" customHeight="1">
      <c r="A33" s="217">
        <v>6</v>
      </c>
      <c r="B33" s="773" t="s">
        <v>388</v>
      </c>
      <c r="C33" s="774"/>
      <c r="D33" s="774"/>
      <c r="E33" s="774"/>
      <c r="F33" s="774"/>
      <c r="G33" s="774"/>
      <c r="H33" s="774"/>
      <c r="I33" s="774"/>
      <c r="J33" s="774"/>
      <c r="K33" s="774"/>
      <c r="L33" s="774"/>
      <c r="M33" s="774"/>
      <c r="N33" s="774"/>
      <c r="O33" s="774"/>
      <c r="P33" s="775"/>
      <c r="Q33" s="776">
        <v>559</v>
      </c>
      <c r="R33" s="777"/>
      <c r="S33" s="777"/>
      <c r="T33" s="777"/>
      <c r="U33" s="777"/>
      <c r="V33" s="777">
        <v>586</v>
      </c>
      <c r="W33" s="777"/>
      <c r="X33" s="777"/>
      <c r="Y33" s="777"/>
      <c r="Z33" s="777"/>
      <c r="AA33" s="778">
        <v>-28</v>
      </c>
      <c r="AB33" s="779"/>
      <c r="AC33" s="779"/>
      <c r="AD33" s="779"/>
      <c r="AE33" s="780"/>
      <c r="AF33" s="781">
        <v>506</v>
      </c>
      <c r="AG33" s="779"/>
      <c r="AH33" s="779"/>
      <c r="AI33" s="779"/>
      <c r="AJ33" s="780"/>
      <c r="AK33" s="849">
        <v>491</v>
      </c>
      <c r="AL33" s="850"/>
      <c r="AM33" s="850"/>
      <c r="AN33" s="850"/>
      <c r="AO33" s="850"/>
      <c r="AP33" s="850">
        <v>4483</v>
      </c>
      <c r="AQ33" s="850"/>
      <c r="AR33" s="850"/>
      <c r="AS33" s="850"/>
      <c r="AT33" s="850"/>
      <c r="AU33" s="850">
        <v>3851</v>
      </c>
      <c r="AV33" s="850"/>
      <c r="AW33" s="850"/>
      <c r="AX33" s="850"/>
      <c r="AY33" s="850"/>
      <c r="AZ33" s="851" t="s">
        <v>554</v>
      </c>
      <c r="BA33" s="851"/>
      <c r="BB33" s="851"/>
      <c r="BC33" s="851"/>
      <c r="BD33" s="851"/>
      <c r="BE33" s="847" t="s">
        <v>387</v>
      </c>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800"/>
      <c r="CI33" s="801"/>
      <c r="CJ33" s="801"/>
      <c r="CK33" s="801"/>
      <c r="CL33" s="802"/>
      <c r="CM33" s="800"/>
      <c r="CN33" s="801"/>
      <c r="CO33" s="801"/>
      <c r="CP33" s="801"/>
      <c r="CQ33" s="802"/>
      <c r="CR33" s="800"/>
      <c r="CS33" s="801"/>
      <c r="CT33" s="801"/>
      <c r="CU33" s="801"/>
      <c r="CV33" s="802"/>
      <c r="CW33" s="800"/>
      <c r="CX33" s="801"/>
      <c r="CY33" s="801"/>
      <c r="CZ33" s="801"/>
      <c r="DA33" s="802"/>
      <c r="DB33" s="800"/>
      <c r="DC33" s="801"/>
      <c r="DD33" s="801"/>
      <c r="DE33" s="801"/>
      <c r="DF33" s="802"/>
      <c r="DG33" s="800"/>
      <c r="DH33" s="801"/>
      <c r="DI33" s="801"/>
      <c r="DJ33" s="801"/>
      <c r="DK33" s="802"/>
      <c r="DL33" s="800"/>
      <c r="DM33" s="801"/>
      <c r="DN33" s="801"/>
      <c r="DO33" s="801"/>
      <c r="DP33" s="802"/>
      <c r="DQ33" s="800"/>
      <c r="DR33" s="801"/>
      <c r="DS33" s="801"/>
      <c r="DT33" s="801"/>
      <c r="DU33" s="802"/>
      <c r="DV33" s="803"/>
      <c r="DW33" s="804"/>
      <c r="DX33" s="804"/>
      <c r="DY33" s="804"/>
      <c r="DZ33" s="805"/>
      <c r="EA33" s="197"/>
    </row>
    <row r="34" spans="1:131" s="198" customFormat="1" ht="26.25" customHeight="1">
      <c r="A34" s="217">
        <v>7</v>
      </c>
      <c r="B34" s="773" t="s">
        <v>389</v>
      </c>
      <c r="C34" s="774"/>
      <c r="D34" s="774"/>
      <c r="E34" s="774"/>
      <c r="F34" s="774"/>
      <c r="G34" s="774"/>
      <c r="H34" s="774"/>
      <c r="I34" s="774"/>
      <c r="J34" s="774"/>
      <c r="K34" s="774"/>
      <c r="L34" s="774"/>
      <c r="M34" s="774"/>
      <c r="N34" s="774"/>
      <c r="O34" s="774"/>
      <c r="P34" s="775"/>
      <c r="Q34" s="776">
        <v>35</v>
      </c>
      <c r="R34" s="777"/>
      <c r="S34" s="777"/>
      <c r="T34" s="777"/>
      <c r="U34" s="777"/>
      <c r="V34" s="777">
        <v>34</v>
      </c>
      <c r="W34" s="777"/>
      <c r="X34" s="777"/>
      <c r="Y34" s="777"/>
      <c r="Z34" s="777"/>
      <c r="AA34" s="778">
        <v>1</v>
      </c>
      <c r="AB34" s="779"/>
      <c r="AC34" s="779"/>
      <c r="AD34" s="779"/>
      <c r="AE34" s="780"/>
      <c r="AF34" s="781">
        <v>1</v>
      </c>
      <c r="AG34" s="779"/>
      <c r="AH34" s="779"/>
      <c r="AI34" s="779"/>
      <c r="AJ34" s="780"/>
      <c r="AK34" s="849" t="s">
        <v>544</v>
      </c>
      <c r="AL34" s="850"/>
      <c r="AM34" s="850"/>
      <c r="AN34" s="850"/>
      <c r="AO34" s="850"/>
      <c r="AP34" s="850">
        <v>5</v>
      </c>
      <c r="AQ34" s="850"/>
      <c r="AR34" s="850"/>
      <c r="AS34" s="850"/>
      <c r="AT34" s="850"/>
      <c r="AU34" s="850" t="s">
        <v>543</v>
      </c>
      <c r="AV34" s="850"/>
      <c r="AW34" s="850"/>
      <c r="AX34" s="850"/>
      <c r="AY34" s="850"/>
      <c r="AZ34" s="851" t="s">
        <v>554</v>
      </c>
      <c r="BA34" s="851"/>
      <c r="BB34" s="851"/>
      <c r="BC34" s="851"/>
      <c r="BD34" s="851"/>
      <c r="BE34" s="847" t="s">
        <v>390</v>
      </c>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800"/>
      <c r="CI34" s="801"/>
      <c r="CJ34" s="801"/>
      <c r="CK34" s="801"/>
      <c r="CL34" s="802"/>
      <c r="CM34" s="800"/>
      <c r="CN34" s="801"/>
      <c r="CO34" s="801"/>
      <c r="CP34" s="801"/>
      <c r="CQ34" s="802"/>
      <c r="CR34" s="800"/>
      <c r="CS34" s="801"/>
      <c r="CT34" s="801"/>
      <c r="CU34" s="801"/>
      <c r="CV34" s="802"/>
      <c r="CW34" s="800"/>
      <c r="CX34" s="801"/>
      <c r="CY34" s="801"/>
      <c r="CZ34" s="801"/>
      <c r="DA34" s="802"/>
      <c r="DB34" s="800"/>
      <c r="DC34" s="801"/>
      <c r="DD34" s="801"/>
      <c r="DE34" s="801"/>
      <c r="DF34" s="802"/>
      <c r="DG34" s="800"/>
      <c r="DH34" s="801"/>
      <c r="DI34" s="801"/>
      <c r="DJ34" s="801"/>
      <c r="DK34" s="802"/>
      <c r="DL34" s="800"/>
      <c r="DM34" s="801"/>
      <c r="DN34" s="801"/>
      <c r="DO34" s="801"/>
      <c r="DP34" s="802"/>
      <c r="DQ34" s="800"/>
      <c r="DR34" s="801"/>
      <c r="DS34" s="801"/>
      <c r="DT34" s="801"/>
      <c r="DU34" s="802"/>
      <c r="DV34" s="803"/>
      <c r="DW34" s="804"/>
      <c r="DX34" s="804"/>
      <c r="DY34" s="804"/>
      <c r="DZ34" s="805"/>
      <c r="EA34" s="197"/>
    </row>
    <row r="35" spans="1:131" s="198" customFormat="1" ht="26.25" customHeight="1">
      <c r="A35" s="217">
        <v>8</v>
      </c>
      <c r="B35" s="773" t="s">
        <v>391</v>
      </c>
      <c r="C35" s="774"/>
      <c r="D35" s="774"/>
      <c r="E35" s="774"/>
      <c r="F35" s="774"/>
      <c r="G35" s="774"/>
      <c r="H35" s="774"/>
      <c r="I35" s="774"/>
      <c r="J35" s="774"/>
      <c r="K35" s="774"/>
      <c r="L35" s="774"/>
      <c r="M35" s="774"/>
      <c r="N35" s="774"/>
      <c r="O35" s="774"/>
      <c r="P35" s="775"/>
      <c r="Q35" s="776">
        <v>4439</v>
      </c>
      <c r="R35" s="777"/>
      <c r="S35" s="777"/>
      <c r="T35" s="777"/>
      <c r="U35" s="777"/>
      <c r="V35" s="777">
        <v>4076</v>
      </c>
      <c r="W35" s="777"/>
      <c r="X35" s="777"/>
      <c r="Y35" s="777"/>
      <c r="Z35" s="777"/>
      <c r="AA35" s="778">
        <v>363</v>
      </c>
      <c r="AB35" s="779"/>
      <c r="AC35" s="779"/>
      <c r="AD35" s="779"/>
      <c r="AE35" s="780"/>
      <c r="AF35" s="781">
        <v>331</v>
      </c>
      <c r="AG35" s="779"/>
      <c r="AH35" s="779"/>
      <c r="AI35" s="779"/>
      <c r="AJ35" s="780"/>
      <c r="AK35" s="849">
        <v>937</v>
      </c>
      <c r="AL35" s="850"/>
      <c r="AM35" s="850"/>
      <c r="AN35" s="850"/>
      <c r="AO35" s="850"/>
      <c r="AP35" s="850">
        <v>17447</v>
      </c>
      <c r="AQ35" s="850"/>
      <c r="AR35" s="850"/>
      <c r="AS35" s="850"/>
      <c r="AT35" s="850"/>
      <c r="AU35" s="850">
        <v>7398</v>
      </c>
      <c r="AV35" s="850"/>
      <c r="AW35" s="850"/>
      <c r="AX35" s="850"/>
      <c r="AY35" s="850"/>
      <c r="AZ35" s="851" t="s">
        <v>557</v>
      </c>
      <c r="BA35" s="851"/>
      <c r="BB35" s="851"/>
      <c r="BC35" s="851"/>
      <c r="BD35" s="851"/>
      <c r="BE35" s="847" t="s">
        <v>390</v>
      </c>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800"/>
      <c r="CI35" s="801"/>
      <c r="CJ35" s="801"/>
      <c r="CK35" s="801"/>
      <c r="CL35" s="802"/>
      <c r="CM35" s="800"/>
      <c r="CN35" s="801"/>
      <c r="CO35" s="801"/>
      <c r="CP35" s="801"/>
      <c r="CQ35" s="802"/>
      <c r="CR35" s="800"/>
      <c r="CS35" s="801"/>
      <c r="CT35" s="801"/>
      <c r="CU35" s="801"/>
      <c r="CV35" s="802"/>
      <c r="CW35" s="800"/>
      <c r="CX35" s="801"/>
      <c r="CY35" s="801"/>
      <c r="CZ35" s="801"/>
      <c r="DA35" s="802"/>
      <c r="DB35" s="800"/>
      <c r="DC35" s="801"/>
      <c r="DD35" s="801"/>
      <c r="DE35" s="801"/>
      <c r="DF35" s="802"/>
      <c r="DG35" s="800"/>
      <c r="DH35" s="801"/>
      <c r="DI35" s="801"/>
      <c r="DJ35" s="801"/>
      <c r="DK35" s="802"/>
      <c r="DL35" s="800"/>
      <c r="DM35" s="801"/>
      <c r="DN35" s="801"/>
      <c r="DO35" s="801"/>
      <c r="DP35" s="802"/>
      <c r="DQ35" s="800"/>
      <c r="DR35" s="801"/>
      <c r="DS35" s="801"/>
      <c r="DT35" s="801"/>
      <c r="DU35" s="802"/>
      <c r="DV35" s="803"/>
      <c r="DW35" s="804"/>
      <c r="DX35" s="804"/>
      <c r="DY35" s="804"/>
      <c r="DZ35" s="805"/>
      <c r="EA35" s="197"/>
    </row>
    <row r="36" spans="1:131" s="198" customFormat="1" ht="26.25" customHeight="1">
      <c r="A36" s="217">
        <v>9</v>
      </c>
      <c r="B36" s="773" t="s">
        <v>392</v>
      </c>
      <c r="C36" s="774"/>
      <c r="D36" s="774"/>
      <c r="E36" s="774"/>
      <c r="F36" s="774"/>
      <c r="G36" s="774"/>
      <c r="H36" s="774"/>
      <c r="I36" s="774"/>
      <c r="J36" s="774"/>
      <c r="K36" s="774"/>
      <c r="L36" s="774"/>
      <c r="M36" s="774"/>
      <c r="N36" s="774"/>
      <c r="O36" s="774"/>
      <c r="P36" s="775"/>
      <c r="Q36" s="776">
        <v>13</v>
      </c>
      <c r="R36" s="777"/>
      <c r="S36" s="777"/>
      <c r="T36" s="777"/>
      <c r="U36" s="777"/>
      <c r="V36" s="777">
        <v>13</v>
      </c>
      <c r="W36" s="777"/>
      <c r="X36" s="777"/>
      <c r="Y36" s="777"/>
      <c r="Z36" s="777"/>
      <c r="AA36" s="778">
        <v>0</v>
      </c>
      <c r="AB36" s="779"/>
      <c r="AC36" s="779"/>
      <c r="AD36" s="779"/>
      <c r="AE36" s="780"/>
      <c r="AF36" s="781" t="s">
        <v>111</v>
      </c>
      <c r="AG36" s="779"/>
      <c r="AH36" s="779"/>
      <c r="AI36" s="779"/>
      <c r="AJ36" s="780"/>
      <c r="AK36" s="849">
        <v>10</v>
      </c>
      <c r="AL36" s="850"/>
      <c r="AM36" s="850"/>
      <c r="AN36" s="850"/>
      <c r="AO36" s="850"/>
      <c r="AP36" s="850">
        <v>93</v>
      </c>
      <c r="AQ36" s="850"/>
      <c r="AR36" s="850"/>
      <c r="AS36" s="850"/>
      <c r="AT36" s="850"/>
      <c r="AU36" s="850">
        <v>93</v>
      </c>
      <c r="AV36" s="850"/>
      <c r="AW36" s="850"/>
      <c r="AX36" s="850"/>
      <c r="AY36" s="850"/>
      <c r="AZ36" s="851"/>
      <c r="BA36" s="851"/>
      <c r="BB36" s="851"/>
      <c r="BC36" s="851"/>
      <c r="BD36" s="851"/>
      <c r="BE36" s="847" t="s">
        <v>390</v>
      </c>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800"/>
      <c r="CI36" s="801"/>
      <c r="CJ36" s="801"/>
      <c r="CK36" s="801"/>
      <c r="CL36" s="802"/>
      <c r="CM36" s="800"/>
      <c r="CN36" s="801"/>
      <c r="CO36" s="801"/>
      <c r="CP36" s="801"/>
      <c r="CQ36" s="802"/>
      <c r="CR36" s="800"/>
      <c r="CS36" s="801"/>
      <c r="CT36" s="801"/>
      <c r="CU36" s="801"/>
      <c r="CV36" s="802"/>
      <c r="CW36" s="800"/>
      <c r="CX36" s="801"/>
      <c r="CY36" s="801"/>
      <c r="CZ36" s="801"/>
      <c r="DA36" s="802"/>
      <c r="DB36" s="800"/>
      <c r="DC36" s="801"/>
      <c r="DD36" s="801"/>
      <c r="DE36" s="801"/>
      <c r="DF36" s="802"/>
      <c r="DG36" s="800"/>
      <c r="DH36" s="801"/>
      <c r="DI36" s="801"/>
      <c r="DJ36" s="801"/>
      <c r="DK36" s="802"/>
      <c r="DL36" s="800"/>
      <c r="DM36" s="801"/>
      <c r="DN36" s="801"/>
      <c r="DO36" s="801"/>
      <c r="DP36" s="802"/>
      <c r="DQ36" s="800"/>
      <c r="DR36" s="801"/>
      <c r="DS36" s="801"/>
      <c r="DT36" s="801"/>
      <c r="DU36" s="802"/>
      <c r="DV36" s="803"/>
      <c r="DW36" s="804"/>
      <c r="DX36" s="804"/>
      <c r="DY36" s="804"/>
      <c r="DZ36" s="805"/>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81"/>
      <c r="AG37" s="779"/>
      <c r="AH37" s="779"/>
      <c r="AI37" s="779"/>
      <c r="AJ37" s="780"/>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800"/>
      <c r="CI37" s="801"/>
      <c r="CJ37" s="801"/>
      <c r="CK37" s="801"/>
      <c r="CL37" s="802"/>
      <c r="CM37" s="800"/>
      <c r="CN37" s="801"/>
      <c r="CO37" s="801"/>
      <c r="CP37" s="801"/>
      <c r="CQ37" s="802"/>
      <c r="CR37" s="800"/>
      <c r="CS37" s="801"/>
      <c r="CT37" s="801"/>
      <c r="CU37" s="801"/>
      <c r="CV37" s="802"/>
      <c r="CW37" s="800"/>
      <c r="CX37" s="801"/>
      <c r="CY37" s="801"/>
      <c r="CZ37" s="801"/>
      <c r="DA37" s="802"/>
      <c r="DB37" s="800"/>
      <c r="DC37" s="801"/>
      <c r="DD37" s="801"/>
      <c r="DE37" s="801"/>
      <c r="DF37" s="802"/>
      <c r="DG37" s="800"/>
      <c r="DH37" s="801"/>
      <c r="DI37" s="801"/>
      <c r="DJ37" s="801"/>
      <c r="DK37" s="802"/>
      <c r="DL37" s="800"/>
      <c r="DM37" s="801"/>
      <c r="DN37" s="801"/>
      <c r="DO37" s="801"/>
      <c r="DP37" s="802"/>
      <c r="DQ37" s="800"/>
      <c r="DR37" s="801"/>
      <c r="DS37" s="801"/>
      <c r="DT37" s="801"/>
      <c r="DU37" s="802"/>
      <c r="DV37" s="803"/>
      <c r="DW37" s="804"/>
      <c r="DX37" s="804"/>
      <c r="DY37" s="804"/>
      <c r="DZ37" s="805"/>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81"/>
      <c r="AG38" s="779"/>
      <c r="AH38" s="779"/>
      <c r="AI38" s="779"/>
      <c r="AJ38" s="780"/>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800"/>
      <c r="CI38" s="801"/>
      <c r="CJ38" s="801"/>
      <c r="CK38" s="801"/>
      <c r="CL38" s="802"/>
      <c r="CM38" s="800"/>
      <c r="CN38" s="801"/>
      <c r="CO38" s="801"/>
      <c r="CP38" s="801"/>
      <c r="CQ38" s="802"/>
      <c r="CR38" s="800"/>
      <c r="CS38" s="801"/>
      <c r="CT38" s="801"/>
      <c r="CU38" s="801"/>
      <c r="CV38" s="802"/>
      <c r="CW38" s="800"/>
      <c r="CX38" s="801"/>
      <c r="CY38" s="801"/>
      <c r="CZ38" s="801"/>
      <c r="DA38" s="802"/>
      <c r="DB38" s="800"/>
      <c r="DC38" s="801"/>
      <c r="DD38" s="801"/>
      <c r="DE38" s="801"/>
      <c r="DF38" s="802"/>
      <c r="DG38" s="800"/>
      <c r="DH38" s="801"/>
      <c r="DI38" s="801"/>
      <c r="DJ38" s="801"/>
      <c r="DK38" s="802"/>
      <c r="DL38" s="800"/>
      <c r="DM38" s="801"/>
      <c r="DN38" s="801"/>
      <c r="DO38" s="801"/>
      <c r="DP38" s="802"/>
      <c r="DQ38" s="800"/>
      <c r="DR38" s="801"/>
      <c r="DS38" s="801"/>
      <c r="DT38" s="801"/>
      <c r="DU38" s="802"/>
      <c r="DV38" s="803"/>
      <c r="DW38" s="804"/>
      <c r="DX38" s="804"/>
      <c r="DY38" s="804"/>
      <c r="DZ38" s="805"/>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81"/>
      <c r="AG39" s="779"/>
      <c r="AH39" s="779"/>
      <c r="AI39" s="779"/>
      <c r="AJ39" s="780"/>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800"/>
      <c r="CI39" s="801"/>
      <c r="CJ39" s="801"/>
      <c r="CK39" s="801"/>
      <c r="CL39" s="802"/>
      <c r="CM39" s="800"/>
      <c r="CN39" s="801"/>
      <c r="CO39" s="801"/>
      <c r="CP39" s="801"/>
      <c r="CQ39" s="802"/>
      <c r="CR39" s="800"/>
      <c r="CS39" s="801"/>
      <c r="CT39" s="801"/>
      <c r="CU39" s="801"/>
      <c r="CV39" s="802"/>
      <c r="CW39" s="800"/>
      <c r="CX39" s="801"/>
      <c r="CY39" s="801"/>
      <c r="CZ39" s="801"/>
      <c r="DA39" s="802"/>
      <c r="DB39" s="800"/>
      <c r="DC39" s="801"/>
      <c r="DD39" s="801"/>
      <c r="DE39" s="801"/>
      <c r="DF39" s="802"/>
      <c r="DG39" s="800"/>
      <c r="DH39" s="801"/>
      <c r="DI39" s="801"/>
      <c r="DJ39" s="801"/>
      <c r="DK39" s="802"/>
      <c r="DL39" s="800"/>
      <c r="DM39" s="801"/>
      <c r="DN39" s="801"/>
      <c r="DO39" s="801"/>
      <c r="DP39" s="802"/>
      <c r="DQ39" s="800"/>
      <c r="DR39" s="801"/>
      <c r="DS39" s="801"/>
      <c r="DT39" s="801"/>
      <c r="DU39" s="802"/>
      <c r="DV39" s="803"/>
      <c r="DW39" s="804"/>
      <c r="DX39" s="804"/>
      <c r="DY39" s="804"/>
      <c r="DZ39" s="805"/>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81"/>
      <c r="AG40" s="779"/>
      <c r="AH40" s="779"/>
      <c r="AI40" s="779"/>
      <c r="AJ40" s="780"/>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800"/>
      <c r="CI40" s="801"/>
      <c r="CJ40" s="801"/>
      <c r="CK40" s="801"/>
      <c r="CL40" s="802"/>
      <c r="CM40" s="800"/>
      <c r="CN40" s="801"/>
      <c r="CO40" s="801"/>
      <c r="CP40" s="801"/>
      <c r="CQ40" s="802"/>
      <c r="CR40" s="800"/>
      <c r="CS40" s="801"/>
      <c r="CT40" s="801"/>
      <c r="CU40" s="801"/>
      <c r="CV40" s="802"/>
      <c r="CW40" s="800"/>
      <c r="CX40" s="801"/>
      <c r="CY40" s="801"/>
      <c r="CZ40" s="801"/>
      <c r="DA40" s="802"/>
      <c r="DB40" s="800"/>
      <c r="DC40" s="801"/>
      <c r="DD40" s="801"/>
      <c r="DE40" s="801"/>
      <c r="DF40" s="802"/>
      <c r="DG40" s="800"/>
      <c r="DH40" s="801"/>
      <c r="DI40" s="801"/>
      <c r="DJ40" s="801"/>
      <c r="DK40" s="802"/>
      <c r="DL40" s="800"/>
      <c r="DM40" s="801"/>
      <c r="DN40" s="801"/>
      <c r="DO40" s="801"/>
      <c r="DP40" s="802"/>
      <c r="DQ40" s="800"/>
      <c r="DR40" s="801"/>
      <c r="DS40" s="801"/>
      <c r="DT40" s="801"/>
      <c r="DU40" s="802"/>
      <c r="DV40" s="803"/>
      <c r="DW40" s="804"/>
      <c r="DX40" s="804"/>
      <c r="DY40" s="804"/>
      <c r="DZ40" s="805"/>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81"/>
      <c r="AG41" s="779"/>
      <c r="AH41" s="779"/>
      <c r="AI41" s="779"/>
      <c r="AJ41" s="780"/>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800"/>
      <c r="CI41" s="801"/>
      <c r="CJ41" s="801"/>
      <c r="CK41" s="801"/>
      <c r="CL41" s="802"/>
      <c r="CM41" s="800"/>
      <c r="CN41" s="801"/>
      <c r="CO41" s="801"/>
      <c r="CP41" s="801"/>
      <c r="CQ41" s="802"/>
      <c r="CR41" s="800"/>
      <c r="CS41" s="801"/>
      <c r="CT41" s="801"/>
      <c r="CU41" s="801"/>
      <c r="CV41" s="802"/>
      <c r="CW41" s="800"/>
      <c r="CX41" s="801"/>
      <c r="CY41" s="801"/>
      <c r="CZ41" s="801"/>
      <c r="DA41" s="802"/>
      <c r="DB41" s="800"/>
      <c r="DC41" s="801"/>
      <c r="DD41" s="801"/>
      <c r="DE41" s="801"/>
      <c r="DF41" s="802"/>
      <c r="DG41" s="800"/>
      <c r="DH41" s="801"/>
      <c r="DI41" s="801"/>
      <c r="DJ41" s="801"/>
      <c r="DK41" s="802"/>
      <c r="DL41" s="800"/>
      <c r="DM41" s="801"/>
      <c r="DN41" s="801"/>
      <c r="DO41" s="801"/>
      <c r="DP41" s="802"/>
      <c r="DQ41" s="800"/>
      <c r="DR41" s="801"/>
      <c r="DS41" s="801"/>
      <c r="DT41" s="801"/>
      <c r="DU41" s="802"/>
      <c r="DV41" s="803"/>
      <c r="DW41" s="804"/>
      <c r="DX41" s="804"/>
      <c r="DY41" s="804"/>
      <c r="DZ41" s="805"/>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81"/>
      <c r="AG42" s="779"/>
      <c r="AH42" s="779"/>
      <c r="AI42" s="779"/>
      <c r="AJ42" s="780"/>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800"/>
      <c r="CI42" s="801"/>
      <c r="CJ42" s="801"/>
      <c r="CK42" s="801"/>
      <c r="CL42" s="802"/>
      <c r="CM42" s="800"/>
      <c r="CN42" s="801"/>
      <c r="CO42" s="801"/>
      <c r="CP42" s="801"/>
      <c r="CQ42" s="802"/>
      <c r="CR42" s="800"/>
      <c r="CS42" s="801"/>
      <c r="CT42" s="801"/>
      <c r="CU42" s="801"/>
      <c r="CV42" s="802"/>
      <c r="CW42" s="800"/>
      <c r="CX42" s="801"/>
      <c r="CY42" s="801"/>
      <c r="CZ42" s="801"/>
      <c r="DA42" s="802"/>
      <c r="DB42" s="800"/>
      <c r="DC42" s="801"/>
      <c r="DD42" s="801"/>
      <c r="DE42" s="801"/>
      <c r="DF42" s="802"/>
      <c r="DG42" s="800"/>
      <c r="DH42" s="801"/>
      <c r="DI42" s="801"/>
      <c r="DJ42" s="801"/>
      <c r="DK42" s="802"/>
      <c r="DL42" s="800"/>
      <c r="DM42" s="801"/>
      <c r="DN42" s="801"/>
      <c r="DO42" s="801"/>
      <c r="DP42" s="802"/>
      <c r="DQ42" s="800"/>
      <c r="DR42" s="801"/>
      <c r="DS42" s="801"/>
      <c r="DT42" s="801"/>
      <c r="DU42" s="802"/>
      <c r="DV42" s="803"/>
      <c r="DW42" s="804"/>
      <c r="DX42" s="804"/>
      <c r="DY42" s="804"/>
      <c r="DZ42" s="805"/>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81"/>
      <c r="AG43" s="779"/>
      <c r="AH43" s="779"/>
      <c r="AI43" s="779"/>
      <c r="AJ43" s="780"/>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800"/>
      <c r="CI43" s="801"/>
      <c r="CJ43" s="801"/>
      <c r="CK43" s="801"/>
      <c r="CL43" s="802"/>
      <c r="CM43" s="800"/>
      <c r="CN43" s="801"/>
      <c r="CO43" s="801"/>
      <c r="CP43" s="801"/>
      <c r="CQ43" s="802"/>
      <c r="CR43" s="800"/>
      <c r="CS43" s="801"/>
      <c r="CT43" s="801"/>
      <c r="CU43" s="801"/>
      <c r="CV43" s="802"/>
      <c r="CW43" s="800"/>
      <c r="CX43" s="801"/>
      <c r="CY43" s="801"/>
      <c r="CZ43" s="801"/>
      <c r="DA43" s="802"/>
      <c r="DB43" s="800"/>
      <c r="DC43" s="801"/>
      <c r="DD43" s="801"/>
      <c r="DE43" s="801"/>
      <c r="DF43" s="802"/>
      <c r="DG43" s="800"/>
      <c r="DH43" s="801"/>
      <c r="DI43" s="801"/>
      <c r="DJ43" s="801"/>
      <c r="DK43" s="802"/>
      <c r="DL43" s="800"/>
      <c r="DM43" s="801"/>
      <c r="DN43" s="801"/>
      <c r="DO43" s="801"/>
      <c r="DP43" s="802"/>
      <c r="DQ43" s="800"/>
      <c r="DR43" s="801"/>
      <c r="DS43" s="801"/>
      <c r="DT43" s="801"/>
      <c r="DU43" s="802"/>
      <c r="DV43" s="803"/>
      <c r="DW43" s="804"/>
      <c r="DX43" s="804"/>
      <c r="DY43" s="804"/>
      <c r="DZ43" s="805"/>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81"/>
      <c r="AG44" s="779"/>
      <c r="AH44" s="779"/>
      <c r="AI44" s="779"/>
      <c r="AJ44" s="780"/>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800"/>
      <c r="CI44" s="801"/>
      <c r="CJ44" s="801"/>
      <c r="CK44" s="801"/>
      <c r="CL44" s="802"/>
      <c r="CM44" s="800"/>
      <c r="CN44" s="801"/>
      <c r="CO44" s="801"/>
      <c r="CP44" s="801"/>
      <c r="CQ44" s="802"/>
      <c r="CR44" s="800"/>
      <c r="CS44" s="801"/>
      <c r="CT44" s="801"/>
      <c r="CU44" s="801"/>
      <c r="CV44" s="802"/>
      <c r="CW44" s="800"/>
      <c r="CX44" s="801"/>
      <c r="CY44" s="801"/>
      <c r="CZ44" s="801"/>
      <c r="DA44" s="802"/>
      <c r="DB44" s="800"/>
      <c r="DC44" s="801"/>
      <c r="DD44" s="801"/>
      <c r="DE44" s="801"/>
      <c r="DF44" s="802"/>
      <c r="DG44" s="800"/>
      <c r="DH44" s="801"/>
      <c r="DI44" s="801"/>
      <c r="DJ44" s="801"/>
      <c r="DK44" s="802"/>
      <c r="DL44" s="800"/>
      <c r="DM44" s="801"/>
      <c r="DN44" s="801"/>
      <c r="DO44" s="801"/>
      <c r="DP44" s="802"/>
      <c r="DQ44" s="800"/>
      <c r="DR44" s="801"/>
      <c r="DS44" s="801"/>
      <c r="DT44" s="801"/>
      <c r="DU44" s="802"/>
      <c r="DV44" s="803"/>
      <c r="DW44" s="804"/>
      <c r="DX44" s="804"/>
      <c r="DY44" s="804"/>
      <c r="DZ44" s="805"/>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81"/>
      <c r="AG45" s="779"/>
      <c r="AH45" s="779"/>
      <c r="AI45" s="779"/>
      <c r="AJ45" s="780"/>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800"/>
      <c r="CI45" s="801"/>
      <c r="CJ45" s="801"/>
      <c r="CK45" s="801"/>
      <c r="CL45" s="802"/>
      <c r="CM45" s="800"/>
      <c r="CN45" s="801"/>
      <c r="CO45" s="801"/>
      <c r="CP45" s="801"/>
      <c r="CQ45" s="802"/>
      <c r="CR45" s="800"/>
      <c r="CS45" s="801"/>
      <c r="CT45" s="801"/>
      <c r="CU45" s="801"/>
      <c r="CV45" s="802"/>
      <c r="CW45" s="800"/>
      <c r="CX45" s="801"/>
      <c r="CY45" s="801"/>
      <c r="CZ45" s="801"/>
      <c r="DA45" s="802"/>
      <c r="DB45" s="800"/>
      <c r="DC45" s="801"/>
      <c r="DD45" s="801"/>
      <c r="DE45" s="801"/>
      <c r="DF45" s="802"/>
      <c r="DG45" s="800"/>
      <c r="DH45" s="801"/>
      <c r="DI45" s="801"/>
      <c r="DJ45" s="801"/>
      <c r="DK45" s="802"/>
      <c r="DL45" s="800"/>
      <c r="DM45" s="801"/>
      <c r="DN45" s="801"/>
      <c r="DO45" s="801"/>
      <c r="DP45" s="802"/>
      <c r="DQ45" s="800"/>
      <c r="DR45" s="801"/>
      <c r="DS45" s="801"/>
      <c r="DT45" s="801"/>
      <c r="DU45" s="802"/>
      <c r="DV45" s="803"/>
      <c r="DW45" s="804"/>
      <c r="DX45" s="804"/>
      <c r="DY45" s="804"/>
      <c r="DZ45" s="805"/>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81"/>
      <c r="AG46" s="779"/>
      <c r="AH46" s="779"/>
      <c r="AI46" s="779"/>
      <c r="AJ46" s="780"/>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800"/>
      <c r="CI46" s="801"/>
      <c r="CJ46" s="801"/>
      <c r="CK46" s="801"/>
      <c r="CL46" s="802"/>
      <c r="CM46" s="800"/>
      <c r="CN46" s="801"/>
      <c r="CO46" s="801"/>
      <c r="CP46" s="801"/>
      <c r="CQ46" s="802"/>
      <c r="CR46" s="800"/>
      <c r="CS46" s="801"/>
      <c r="CT46" s="801"/>
      <c r="CU46" s="801"/>
      <c r="CV46" s="802"/>
      <c r="CW46" s="800"/>
      <c r="CX46" s="801"/>
      <c r="CY46" s="801"/>
      <c r="CZ46" s="801"/>
      <c r="DA46" s="802"/>
      <c r="DB46" s="800"/>
      <c r="DC46" s="801"/>
      <c r="DD46" s="801"/>
      <c r="DE46" s="801"/>
      <c r="DF46" s="802"/>
      <c r="DG46" s="800"/>
      <c r="DH46" s="801"/>
      <c r="DI46" s="801"/>
      <c r="DJ46" s="801"/>
      <c r="DK46" s="802"/>
      <c r="DL46" s="800"/>
      <c r="DM46" s="801"/>
      <c r="DN46" s="801"/>
      <c r="DO46" s="801"/>
      <c r="DP46" s="802"/>
      <c r="DQ46" s="800"/>
      <c r="DR46" s="801"/>
      <c r="DS46" s="801"/>
      <c r="DT46" s="801"/>
      <c r="DU46" s="802"/>
      <c r="DV46" s="803"/>
      <c r="DW46" s="804"/>
      <c r="DX46" s="804"/>
      <c r="DY46" s="804"/>
      <c r="DZ46" s="805"/>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81"/>
      <c r="AG47" s="779"/>
      <c r="AH47" s="779"/>
      <c r="AI47" s="779"/>
      <c r="AJ47" s="780"/>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800"/>
      <c r="CI47" s="801"/>
      <c r="CJ47" s="801"/>
      <c r="CK47" s="801"/>
      <c r="CL47" s="802"/>
      <c r="CM47" s="800"/>
      <c r="CN47" s="801"/>
      <c r="CO47" s="801"/>
      <c r="CP47" s="801"/>
      <c r="CQ47" s="802"/>
      <c r="CR47" s="800"/>
      <c r="CS47" s="801"/>
      <c r="CT47" s="801"/>
      <c r="CU47" s="801"/>
      <c r="CV47" s="802"/>
      <c r="CW47" s="800"/>
      <c r="CX47" s="801"/>
      <c r="CY47" s="801"/>
      <c r="CZ47" s="801"/>
      <c r="DA47" s="802"/>
      <c r="DB47" s="800"/>
      <c r="DC47" s="801"/>
      <c r="DD47" s="801"/>
      <c r="DE47" s="801"/>
      <c r="DF47" s="802"/>
      <c r="DG47" s="800"/>
      <c r="DH47" s="801"/>
      <c r="DI47" s="801"/>
      <c r="DJ47" s="801"/>
      <c r="DK47" s="802"/>
      <c r="DL47" s="800"/>
      <c r="DM47" s="801"/>
      <c r="DN47" s="801"/>
      <c r="DO47" s="801"/>
      <c r="DP47" s="802"/>
      <c r="DQ47" s="800"/>
      <c r="DR47" s="801"/>
      <c r="DS47" s="801"/>
      <c r="DT47" s="801"/>
      <c r="DU47" s="802"/>
      <c r="DV47" s="803"/>
      <c r="DW47" s="804"/>
      <c r="DX47" s="804"/>
      <c r="DY47" s="804"/>
      <c r="DZ47" s="805"/>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81"/>
      <c r="AG48" s="779"/>
      <c r="AH48" s="779"/>
      <c r="AI48" s="779"/>
      <c r="AJ48" s="780"/>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800"/>
      <c r="CI48" s="801"/>
      <c r="CJ48" s="801"/>
      <c r="CK48" s="801"/>
      <c r="CL48" s="802"/>
      <c r="CM48" s="800"/>
      <c r="CN48" s="801"/>
      <c r="CO48" s="801"/>
      <c r="CP48" s="801"/>
      <c r="CQ48" s="802"/>
      <c r="CR48" s="800"/>
      <c r="CS48" s="801"/>
      <c r="CT48" s="801"/>
      <c r="CU48" s="801"/>
      <c r="CV48" s="802"/>
      <c r="CW48" s="800"/>
      <c r="CX48" s="801"/>
      <c r="CY48" s="801"/>
      <c r="CZ48" s="801"/>
      <c r="DA48" s="802"/>
      <c r="DB48" s="800"/>
      <c r="DC48" s="801"/>
      <c r="DD48" s="801"/>
      <c r="DE48" s="801"/>
      <c r="DF48" s="802"/>
      <c r="DG48" s="800"/>
      <c r="DH48" s="801"/>
      <c r="DI48" s="801"/>
      <c r="DJ48" s="801"/>
      <c r="DK48" s="802"/>
      <c r="DL48" s="800"/>
      <c r="DM48" s="801"/>
      <c r="DN48" s="801"/>
      <c r="DO48" s="801"/>
      <c r="DP48" s="802"/>
      <c r="DQ48" s="800"/>
      <c r="DR48" s="801"/>
      <c r="DS48" s="801"/>
      <c r="DT48" s="801"/>
      <c r="DU48" s="802"/>
      <c r="DV48" s="803"/>
      <c r="DW48" s="804"/>
      <c r="DX48" s="804"/>
      <c r="DY48" s="804"/>
      <c r="DZ48" s="805"/>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81"/>
      <c r="AG49" s="779"/>
      <c r="AH49" s="779"/>
      <c r="AI49" s="779"/>
      <c r="AJ49" s="780"/>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800"/>
      <c r="CI49" s="801"/>
      <c r="CJ49" s="801"/>
      <c r="CK49" s="801"/>
      <c r="CL49" s="802"/>
      <c r="CM49" s="800"/>
      <c r="CN49" s="801"/>
      <c r="CO49" s="801"/>
      <c r="CP49" s="801"/>
      <c r="CQ49" s="802"/>
      <c r="CR49" s="800"/>
      <c r="CS49" s="801"/>
      <c r="CT49" s="801"/>
      <c r="CU49" s="801"/>
      <c r="CV49" s="802"/>
      <c r="CW49" s="800"/>
      <c r="CX49" s="801"/>
      <c r="CY49" s="801"/>
      <c r="CZ49" s="801"/>
      <c r="DA49" s="802"/>
      <c r="DB49" s="800"/>
      <c r="DC49" s="801"/>
      <c r="DD49" s="801"/>
      <c r="DE49" s="801"/>
      <c r="DF49" s="802"/>
      <c r="DG49" s="800"/>
      <c r="DH49" s="801"/>
      <c r="DI49" s="801"/>
      <c r="DJ49" s="801"/>
      <c r="DK49" s="802"/>
      <c r="DL49" s="800"/>
      <c r="DM49" s="801"/>
      <c r="DN49" s="801"/>
      <c r="DO49" s="801"/>
      <c r="DP49" s="802"/>
      <c r="DQ49" s="800"/>
      <c r="DR49" s="801"/>
      <c r="DS49" s="801"/>
      <c r="DT49" s="801"/>
      <c r="DU49" s="802"/>
      <c r="DV49" s="803"/>
      <c r="DW49" s="804"/>
      <c r="DX49" s="804"/>
      <c r="DY49" s="804"/>
      <c r="DZ49" s="805"/>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81"/>
      <c r="AG50" s="779"/>
      <c r="AH50" s="779"/>
      <c r="AI50" s="779"/>
      <c r="AJ50" s="780"/>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800"/>
      <c r="CI50" s="801"/>
      <c r="CJ50" s="801"/>
      <c r="CK50" s="801"/>
      <c r="CL50" s="802"/>
      <c r="CM50" s="800"/>
      <c r="CN50" s="801"/>
      <c r="CO50" s="801"/>
      <c r="CP50" s="801"/>
      <c r="CQ50" s="802"/>
      <c r="CR50" s="800"/>
      <c r="CS50" s="801"/>
      <c r="CT50" s="801"/>
      <c r="CU50" s="801"/>
      <c r="CV50" s="802"/>
      <c r="CW50" s="800"/>
      <c r="CX50" s="801"/>
      <c r="CY50" s="801"/>
      <c r="CZ50" s="801"/>
      <c r="DA50" s="802"/>
      <c r="DB50" s="800"/>
      <c r="DC50" s="801"/>
      <c r="DD50" s="801"/>
      <c r="DE50" s="801"/>
      <c r="DF50" s="802"/>
      <c r="DG50" s="800"/>
      <c r="DH50" s="801"/>
      <c r="DI50" s="801"/>
      <c r="DJ50" s="801"/>
      <c r="DK50" s="802"/>
      <c r="DL50" s="800"/>
      <c r="DM50" s="801"/>
      <c r="DN50" s="801"/>
      <c r="DO50" s="801"/>
      <c r="DP50" s="802"/>
      <c r="DQ50" s="800"/>
      <c r="DR50" s="801"/>
      <c r="DS50" s="801"/>
      <c r="DT50" s="801"/>
      <c r="DU50" s="802"/>
      <c r="DV50" s="803"/>
      <c r="DW50" s="804"/>
      <c r="DX50" s="804"/>
      <c r="DY50" s="804"/>
      <c r="DZ50" s="805"/>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81"/>
      <c r="AG51" s="779"/>
      <c r="AH51" s="779"/>
      <c r="AI51" s="779"/>
      <c r="AJ51" s="780"/>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800"/>
      <c r="CI51" s="801"/>
      <c r="CJ51" s="801"/>
      <c r="CK51" s="801"/>
      <c r="CL51" s="802"/>
      <c r="CM51" s="800"/>
      <c r="CN51" s="801"/>
      <c r="CO51" s="801"/>
      <c r="CP51" s="801"/>
      <c r="CQ51" s="802"/>
      <c r="CR51" s="800"/>
      <c r="CS51" s="801"/>
      <c r="CT51" s="801"/>
      <c r="CU51" s="801"/>
      <c r="CV51" s="802"/>
      <c r="CW51" s="800"/>
      <c r="CX51" s="801"/>
      <c r="CY51" s="801"/>
      <c r="CZ51" s="801"/>
      <c r="DA51" s="802"/>
      <c r="DB51" s="800"/>
      <c r="DC51" s="801"/>
      <c r="DD51" s="801"/>
      <c r="DE51" s="801"/>
      <c r="DF51" s="802"/>
      <c r="DG51" s="800"/>
      <c r="DH51" s="801"/>
      <c r="DI51" s="801"/>
      <c r="DJ51" s="801"/>
      <c r="DK51" s="802"/>
      <c r="DL51" s="800"/>
      <c r="DM51" s="801"/>
      <c r="DN51" s="801"/>
      <c r="DO51" s="801"/>
      <c r="DP51" s="802"/>
      <c r="DQ51" s="800"/>
      <c r="DR51" s="801"/>
      <c r="DS51" s="801"/>
      <c r="DT51" s="801"/>
      <c r="DU51" s="802"/>
      <c r="DV51" s="803"/>
      <c r="DW51" s="804"/>
      <c r="DX51" s="804"/>
      <c r="DY51" s="804"/>
      <c r="DZ51" s="805"/>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81"/>
      <c r="AG52" s="779"/>
      <c r="AH52" s="779"/>
      <c r="AI52" s="779"/>
      <c r="AJ52" s="780"/>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800"/>
      <c r="CI52" s="801"/>
      <c r="CJ52" s="801"/>
      <c r="CK52" s="801"/>
      <c r="CL52" s="802"/>
      <c r="CM52" s="800"/>
      <c r="CN52" s="801"/>
      <c r="CO52" s="801"/>
      <c r="CP52" s="801"/>
      <c r="CQ52" s="802"/>
      <c r="CR52" s="800"/>
      <c r="CS52" s="801"/>
      <c r="CT52" s="801"/>
      <c r="CU52" s="801"/>
      <c r="CV52" s="802"/>
      <c r="CW52" s="800"/>
      <c r="CX52" s="801"/>
      <c r="CY52" s="801"/>
      <c r="CZ52" s="801"/>
      <c r="DA52" s="802"/>
      <c r="DB52" s="800"/>
      <c r="DC52" s="801"/>
      <c r="DD52" s="801"/>
      <c r="DE52" s="801"/>
      <c r="DF52" s="802"/>
      <c r="DG52" s="800"/>
      <c r="DH52" s="801"/>
      <c r="DI52" s="801"/>
      <c r="DJ52" s="801"/>
      <c r="DK52" s="802"/>
      <c r="DL52" s="800"/>
      <c r="DM52" s="801"/>
      <c r="DN52" s="801"/>
      <c r="DO52" s="801"/>
      <c r="DP52" s="802"/>
      <c r="DQ52" s="800"/>
      <c r="DR52" s="801"/>
      <c r="DS52" s="801"/>
      <c r="DT52" s="801"/>
      <c r="DU52" s="802"/>
      <c r="DV52" s="803"/>
      <c r="DW52" s="804"/>
      <c r="DX52" s="804"/>
      <c r="DY52" s="804"/>
      <c r="DZ52" s="805"/>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81"/>
      <c r="AG53" s="779"/>
      <c r="AH53" s="779"/>
      <c r="AI53" s="779"/>
      <c r="AJ53" s="780"/>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800"/>
      <c r="CI53" s="801"/>
      <c r="CJ53" s="801"/>
      <c r="CK53" s="801"/>
      <c r="CL53" s="802"/>
      <c r="CM53" s="800"/>
      <c r="CN53" s="801"/>
      <c r="CO53" s="801"/>
      <c r="CP53" s="801"/>
      <c r="CQ53" s="802"/>
      <c r="CR53" s="800"/>
      <c r="CS53" s="801"/>
      <c r="CT53" s="801"/>
      <c r="CU53" s="801"/>
      <c r="CV53" s="802"/>
      <c r="CW53" s="800"/>
      <c r="CX53" s="801"/>
      <c r="CY53" s="801"/>
      <c r="CZ53" s="801"/>
      <c r="DA53" s="802"/>
      <c r="DB53" s="800"/>
      <c r="DC53" s="801"/>
      <c r="DD53" s="801"/>
      <c r="DE53" s="801"/>
      <c r="DF53" s="802"/>
      <c r="DG53" s="800"/>
      <c r="DH53" s="801"/>
      <c r="DI53" s="801"/>
      <c r="DJ53" s="801"/>
      <c r="DK53" s="802"/>
      <c r="DL53" s="800"/>
      <c r="DM53" s="801"/>
      <c r="DN53" s="801"/>
      <c r="DO53" s="801"/>
      <c r="DP53" s="802"/>
      <c r="DQ53" s="800"/>
      <c r="DR53" s="801"/>
      <c r="DS53" s="801"/>
      <c r="DT53" s="801"/>
      <c r="DU53" s="802"/>
      <c r="DV53" s="803"/>
      <c r="DW53" s="804"/>
      <c r="DX53" s="804"/>
      <c r="DY53" s="804"/>
      <c r="DZ53" s="805"/>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81"/>
      <c r="AG54" s="779"/>
      <c r="AH54" s="779"/>
      <c r="AI54" s="779"/>
      <c r="AJ54" s="780"/>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800"/>
      <c r="CI54" s="801"/>
      <c r="CJ54" s="801"/>
      <c r="CK54" s="801"/>
      <c r="CL54" s="802"/>
      <c r="CM54" s="800"/>
      <c r="CN54" s="801"/>
      <c r="CO54" s="801"/>
      <c r="CP54" s="801"/>
      <c r="CQ54" s="802"/>
      <c r="CR54" s="800"/>
      <c r="CS54" s="801"/>
      <c r="CT54" s="801"/>
      <c r="CU54" s="801"/>
      <c r="CV54" s="802"/>
      <c r="CW54" s="800"/>
      <c r="CX54" s="801"/>
      <c r="CY54" s="801"/>
      <c r="CZ54" s="801"/>
      <c r="DA54" s="802"/>
      <c r="DB54" s="800"/>
      <c r="DC54" s="801"/>
      <c r="DD54" s="801"/>
      <c r="DE54" s="801"/>
      <c r="DF54" s="802"/>
      <c r="DG54" s="800"/>
      <c r="DH54" s="801"/>
      <c r="DI54" s="801"/>
      <c r="DJ54" s="801"/>
      <c r="DK54" s="802"/>
      <c r="DL54" s="800"/>
      <c r="DM54" s="801"/>
      <c r="DN54" s="801"/>
      <c r="DO54" s="801"/>
      <c r="DP54" s="802"/>
      <c r="DQ54" s="800"/>
      <c r="DR54" s="801"/>
      <c r="DS54" s="801"/>
      <c r="DT54" s="801"/>
      <c r="DU54" s="802"/>
      <c r="DV54" s="803"/>
      <c r="DW54" s="804"/>
      <c r="DX54" s="804"/>
      <c r="DY54" s="804"/>
      <c r="DZ54" s="805"/>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81"/>
      <c r="AG55" s="779"/>
      <c r="AH55" s="779"/>
      <c r="AI55" s="779"/>
      <c r="AJ55" s="780"/>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800"/>
      <c r="CI55" s="801"/>
      <c r="CJ55" s="801"/>
      <c r="CK55" s="801"/>
      <c r="CL55" s="802"/>
      <c r="CM55" s="800"/>
      <c r="CN55" s="801"/>
      <c r="CO55" s="801"/>
      <c r="CP55" s="801"/>
      <c r="CQ55" s="802"/>
      <c r="CR55" s="800"/>
      <c r="CS55" s="801"/>
      <c r="CT55" s="801"/>
      <c r="CU55" s="801"/>
      <c r="CV55" s="802"/>
      <c r="CW55" s="800"/>
      <c r="CX55" s="801"/>
      <c r="CY55" s="801"/>
      <c r="CZ55" s="801"/>
      <c r="DA55" s="802"/>
      <c r="DB55" s="800"/>
      <c r="DC55" s="801"/>
      <c r="DD55" s="801"/>
      <c r="DE55" s="801"/>
      <c r="DF55" s="802"/>
      <c r="DG55" s="800"/>
      <c r="DH55" s="801"/>
      <c r="DI55" s="801"/>
      <c r="DJ55" s="801"/>
      <c r="DK55" s="802"/>
      <c r="DL55" s="800"/>
      <c r="DM55" s="801"/>
      <c r="DN55" s="801"/>
      <c r="DO55" s="801"/>
      <c r="DP55" s="802"/>
      <c r="DQ55" s="800"/>
      <c r="DR55" s="801"/>
      <c r="DS55" s="801"/>
      <c r="DT55" s="801"/>
      <c r="DU55" s="802"/>
      <c r="DV55" s="803"/>
      <c r="DW55" s="804"/>
      <c r="DX55" s="804"/>
      <c r="DY55" s="804"/>
      <c r="DZ55" s="805"/>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81"/>
      <c r="AG56" s="779"/>
      <c r="AH56" s="779"/>
      <c r="AI56" s="779"/>
      <c r="AJ56" s="780"/>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800"/>
      <c r="CI56" s="801"/>
      <c r="CJ56" s="801"/>
      <c r="CK56" s="801"/>
      <c r="CL56" s="802"/>
      <c r="CM56" s="800"/>
      <c r="CN56" s="801"/>
      <c r="CO56" s="801"/>
      <c r="CP56" s="801"/>
      <c r="CQ56" s="802"/>
      <c r="CR56" s="800"/>
      <c r="CS56" s="801"/>
      <c r="CT56" s="801"/>
      <c r="CU56" s="801"/>
      <c r="CV56" s="802"/>
      <c r="CW56" s="800"/>
      <c r="CX56" s="801"/>
      <c r="CY56" s="801"/>
      <c r="CZ56" s="801"/>
      <c r="DA56" s="802"/>
      <c r="DB56" s="800"/>
      <c r="DC56" s="801"/>
      <c r="DD56" s="801"/>
      <c r="DE56" s="801"/>
      <c r="DF56" s="802"/>
      <c r="DG56" s="800"/>
      <c r="DH56" s="801"/>
      <c r="DI56" s="801"/>
      <c r="DJ56" s="801"/>
      <c r="DK56" s="802"/>
      <c r="DL56" s="800"/>
      <c r="DM56" s="801"/>
      <c r="DN56" s="801"/>
      <c r="DO56" s="801"/>
      <c r="DP56" s="802"/>
      <c r="DQ56" s="800"/>
      <c r="DR56" s="801"/>
      <c r="DS56" s="801"/>
      <c r="DT56" s="801"/>
      <c r="DU56" s="802"/>
      <c r="DV56" s="803"/>
      <c r="DW56" s="804"/>
      <c r="DX56" s="804"/>
      <c r="DY56" s="804"/>
      <c r="DZ56" s="805"/>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81"/>
      <c r="AG57" s="779"/>
      <c r="AH57" s="779"/>
      <c r="AI57" s="779"/>
      <c r="AJ57" s="780"/>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800"/>
      <c r="CI57" s="801"/>
      <c r="CJ57" s="801"/>
      <c r="CK57" s="801"/>
      <c r="CL57" s="802"/>
      <c r="CM57" s="800"/>
      <c r="CN57" s="801"/>
      <c r="CO57" s="801"/>
      <c r="CP57" s="801"/>
      <c r="CQ57" s="802"/>
      <c r="CR57" s="800"/>
      <c r="CS57" s="801"/>
      <c r="CT57" s="801"/>
      <c r="CU57" s="801"/>
      <c r="CV57" s="802"/>
      <c r="CW57" s="800"/>
      <c r="CX57" s="801"/>
      <c r="CY57" s="801"/>
      <c r="CZ57" s="801"/>
      <c r="DA57" s="802"/>
      <c r="DB57" s="800"/>
      <c r="DC57" s="801"/>
      <c r="DD57" s="801"/>
      <c r="DE57" s="801"/>
      <c r="DF57" s="802"/>
      <c r="DG57" s="800"/>
      <c r="DH57" s="801"/>
      <c r="DI57" s="801"/>
      <c r="DJ57" s="801"/>
      <c r="DK57" s="802"/>
      <c r="DL57" s="800"/>
      <c r="DM57" s="801"/>
      <c r="DN57" s="801"/>
      <c r="DO57" s="801"/>
      <c r="DP57" s="802"/>
      <c r="DQ57" s="800"/>
      <c r="DR57" s="801"/>
      <c r="DS57" s="801"/>
      <c r="DT57" s="801"/>
      <c r="DU57" s="802"/>
      <c r="DV57" s="803"/>
      <c r="DW57" s="804"/>
      <c r="DX57" s="804"/>
      <c r="DY57" s="804"/>
      <c r="DZ57" s="805"/>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81"/>
      <c r="AG58" s="779"/>
      <c r="AH58" s="779"/>
      <c r="AI58" s="779"/>
      <c r="AJ58" s="780"/>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800"/>
      <c r="CI58" s="801"/>
      <c r="CJ58" s="801"/>
      <c r="CK58" s="801"/>
      <c r="CL58" s="802"/>
      <c r="CM58" s="800"/>
      <c r="CN58" s="801"/>
      <c r="CO58" s="801"/>
      <c r="CP58" s="801"/>
      <c r="CQ58" s="802"/>
      <c r="CR58" s="800"/>
      <c r="CS58" s="801"/>
      <c r="CT58" s="801"/>
      <c r="CU58" s="801"/>
      <c r="CV58" s="802"/>
      <c r="CW58" s="800"/>
      <c r="CX58" s="801"/>
      <c r="CY58" s="801"/>
      <c r="CZ58" s="801"/>
      <c r="DA58" s="802"/>
      <c r="DB58" s="800"/>
      <c r="DC58" s="801"/>
      <c r="DD58" s="801"/>
      <c r="DE58" s="801"/>
      <c r="DF58" s="802"/>
      <c r="DG58" s="800"/>
      <c r="DH58" s="801"/>
      <c r="DI58" s="801"/>
      <c r="DJ58" s="801"/>
      <c r="DK58" s="802"/>
      <c r="DL58" s="800"/>
      <c r="DM58" s="801"/>
      <c r="DN58" s="801"/>
      <c r="DO58" s="801"/>
      <c r="DP58" s="802"/>
      <c r="DQ58" s="800"/>
      <c r="DR58" s="801"/>
      <c r="DS58" s="801"/>
      <c r="DT58" s="801"/>
      <c r="DU58" s="802"/>
      <c r="DV58" s="803"/>
      <c r="DW58" s="804"/>
      <c r="DX58" s="804"/>
      <c r="DY58" s="804"/>
      <c r="DZ58" s="805"/>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81"/>
      <c r="AG59" s="779"/>
      <c r="AH59" s="779"/>
      <c r="AI59" s="779"/>
      <c r="AJ59" s="780"/>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800"/>
      <c r="CI59" s="801"/>
      <c r="CJ59" s="801"/>
      <c r="CK59" s="801"/>
      <c r="CL59" s="802"/>
      <c r="CM59" s="800"/>
      <c r="CN59" s="801"/>
      <c r="CO59" s="801"/>
      <c r="CP59" s="801"/>
      <c r="CQ59" s="802"/>
      <c r="CR59" s="800"/>
      <c r="CS59" s="801"/>
      <c r="CT59" s="801"/>
      <c r="CU59" s="801"/>
      <c r="CV59" s="802"/>
      <c r="CW59" s="800"/>
      <c r="CX59" s="801"/>
      <c r="CY59" s="801"/>
      <c r="CZ59" s="801"/>
      <c r="DA59" s="802"/>
      <c r="DB59" s="800"/>
      <c r="DC59" s="801"/>
      <c r="DD59" s="801"/>
      <c r="DE59" s="801"/>
      <c r="DF59" s="802"/>
      <c r="DG59" s="800"/>
      <c r="DH59" s="801"/>
      <c r="DI59" s="801"/>
      <c r="DJ59" s="801"/>
      <c r="DK59" s="802"/>
      <c r="DL59" s="800"/>
      <c r="DM59" s="801"/>
      <c r="DN59" s="801"/>
      <c r="DO59" s="801"/>
      <c r="DP59" s="802"/>
      <c r="DQ59" s="800"/>
      <c r="DR59" s="801"/>
      <c r="DS59" s="801"/>
      <c r="DT59" s="801"/>
      <c r="DU59" s="802"/>
      <c r="DV59" s="803"/>
      <c r="DW59" s="804"/>
      <c r="DX59" s="804"/>
      <c r="DY59" s="804"/>
      <c r="DZ59" s="805"/>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81"/>
      <c r="AG60" s="779"/>
      <c r="AH60" s="779"/>
      <c r="AI60" s="779"/>
      <c r="AJ60" s="780"/>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800"/>
      <c r="CI60" s="801"/>
      <c r="CJ60" s="801"/>
      <c r="CK60" s="801"/>
      <c r="CL60" s="802"/>
      <c r="CM60" s="800"/>
      <c r="CN60" s="801"/>
      <c r="CO60" s="801"/>
      <c r="CP60" s="801"/>
      <c r="CQ60" s="802"/>
      <c r="CR60" s="800"/>
      <c r="CS60" s="801"/>
      <c r="CT60" s="801"/>
      <c r="CU60" s="801"/>
      <c r="CV60" s="802"/>
      <c r="CW60" s="800"/>
      <c r="CX60" s="801"/>
      <c r="CY60" s="801"/>
      <c r="CZ60" s="801"/>
      <c r="DA60" s="802"/>
      <c r="DB60" s="800"/>
      <c r="DC60" s="801"/>
      <c r="DD60" s="801"/>
      <c r="DE60" s="801"/>
      <c r="DF60" s="802"/>
      <c r="DG60" s="800"/>
      <c r="DH60" s="801"/>
      <c r="DI60" s="801"/>
      <c r="DJ60" s="801"/>
      <c r="DK60" s="802"/>
      <c r="DL60" s="800"/>
      <c r="DM60" s="801"/>
      <c r="DN60" s="801"/>
      <c r="DO60" s="801"/>
      <c r="DP60" s="802"/>
      <c r="DQ60" s="800"/>
      <c r="DR60" s="801"/>
      <c r="DS60" s="801"/>
      <c r="DT60" s="801"/>
      <c r="DU60" s="802"/>
      <c r="DV60" s="803"/>
      <c r="DW60" s="804"/>
      <c r="DX60" s="804"/>
      <c r="DY60" s="804"/>
      <c r="DZ60" s="805"/>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81"/>
      <c r="AG61" s="779"/>
      <c r="AH61" s="779"/>
      <c r="AI61" s="779"/>
      <c r="AJ61" s="780"/>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800"/>
      <c r="CI61" s="801"/>
      <c r="CJ61" s="801"/>
      <c r="CK61" s="801"/>
      <c r="CL61" s="802"/>
      <c r="CM61" s="800"/>
      <c r="CN61" s="801"/>
      <c r="CO61" s="801"/>
      <c r="CP61" s="801"/>
      <c r="CQ61" s="802"/>
      <c r="CR61" s="800"/>
      <c r="CS61" s="801"/>
      <c r="CT61" s="801"/>
      <c r="CU61" s="801"/>
      <c r="CV61" s="802"/>
      <c r="CW61" s="800"/>
      <c r="CX61" s="801"/>
      <c r="CY61" s="801"/>
      <c r="CZ61" s="801"/>
      <c r="DA61" s="802"/>
      <c r="DB61" s="800"/>
      <c r="DC61" s="801"/>
      <c r="DD61" s="801"/>
      <c r="DE61" s="801"/>
      <c r="DF61" s="802"/>
      <c r="DG61" s="800"/>
      <c r="DH61" s="801"/>
      <c r="DI61" s="801"/>
      <c r="DJ61" s="801"/>
      <c r="DK61" s="802"/>
      <c r="DL61" s="800"/>
      <c r="DM61" s="801"/>
      <c r="DN61" s="801"/>
      <c r="DO61" s="801"/>
      <c r="DP61" s="802"/>
      <c r="DQ61" s="800"/>
      <c r="DR61" s="801"/>
      <c r="DS61" s="801"/>
      <c r="DT61" s="801"/>
      <c r="DU61" s="802"/>
      <c r="DV61" s="803"/>
      <c r="DW61" s="804"/>
      <c r="DX61" s="804"/>
      <c r="DY61" s="804"/>
      <c r="DZ61" s="805"/>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81"/>
      <c r="AG62" s="779"/>
      <c r="AH62" s="779"/>
      <c r="AI62" s="779"/>
      <c r="AJ62" s="780"/>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393</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800"/>
      <c r="CI62" s="801"/>
      <c r="CJ62" s="801"/>
      <c r="CK62" s="801"/>
      <c r="CL62" s="802"/>
      <c r="CM62" s="800"/>
      <c r="CN62" s="801"/>
      <c r="CO62" s="801"/>
      <c r="CP62" s="801"/>
      <c r="CQ62" s="802"/>
      <c r="CR62" s="800"/>
      <c r="CS62" s="801"/>
      <c r="CT62" s="801"/>
      <c r="CU62" s="801"/>
      <c r="CV62" s="802"/>
      <c r="CW62" s="800"/>
      <c r="CX62" s="801"/>
      <c r="CY62" s="801"/>
      <c r="CZ62" s="801"/>
      <c r="DA62" s="802"/>
      <c r="DB62" s="800"/>
      <c r="DC62" s="801"/>
      <c r="DD62" s="801"/>
      <c r="DE62" s="801"/>
      <c r="DF62" s="802"/>
      <c r="DG62" s="800"/>
      <c r="DH62" s="801"/>
      <c r="DI62" s="801"/>
      <c r="DJ62" s="801"/>
      <c r="DK62" s="802"/>
      <c r="DL62" s="800"/>
      <c r="DM62" s="801"/>
      <c r="DN62" s="801"/>
      <c r="DO62" s="801"/>
      <c r="DP62" s="802"/>
      <c r="DQ62" s="800"/>
      <c r="DR62" s="801"/>
      <c r="DS62" s="801"/>
      <c r="DT62" s="801"/>
      <c r="DU62" s="802"/>
      <c r="DV62" s="803"/>
      <c r="DW62" s="804"/>
      <c r="DX62" s="804"/>
      <c r="DY62" s="804"/>
      <c r="DZ62" s="805"/>
      <c r="EA62" s="197"/>
    </row>
    <row r="63" spans="1:131" s="198" customFormat="1" ht="26.25" customHeight="1" thickBot="1">
      <c r="A63" s="215" t="s">
        <v>370</v>
      </c>
      <c r="B63" s="809" t="s">
        <v>394</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2242</v>
      </c>
      <c r="AG63" s="861"/>
      <c r="AH63" s="861"/>
      <c r="AI63" s="861"/>
      <c r="AJ63" s="862"/>
      <c r="AK63" s="863"/>
      <c r="AL63" s="858"/>
      <c r="AM63" s="858"/>
      <c r="AN63" s="858"/>
      <c r="AO63" s="858"/>
      <c r="AP63" s="861">
        <v>22793</v>
      </c>
      <c r="AQ63" s="861"/>
      <c r="AR63" s="861"/>
      <c r="AS63" s="861"/>
      <c r="AT63" s="861"/>
      <c r="AU63" s="861">
        <v>11342</v>
      </c>
      <c r="AV63" s="861"/>
      <c r="AW63" s="861"/>
      <c r="AX63" s="861"/>
      <c r="AY63" s="861"/>
      <c r="AZ63" s="865"/>
      <c r="BA63" s="865"/>
      <c r="BB63" s="865"/>
      <c r="BC63" s="865"/>
      <c r="BD63" s="865"/>
      <c r="BE63" s="866"/>
      <c r="BF63" s="866"/>
      <c r="BG63" s="866"/>
      <c r="BH63" s="866"/>
      <c r="BI63" s="867"/>
      <c r="BJ63" s="868" t="s">
        <v>111</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800"/>
      <c r="CI63" s="801"/>
      <c r="CJ63" s="801"/>
      <c r="CK63" s="801"/>
      <c r="CL63" s="802"/>
      <c r="CM63" s="800"/>
      <c r="CN63" s="801"/>
      <c r="CO63" s="801"/>
      <c r="CP63" s="801"/>
      <c r="CQ63" s="802"/>
      <c r="CR63" s="800"/>
      <c r="CS63" s="801"/>
      <c r="CT63" s="801"/>
      <c r="CU63" s="801"/>
      <c r="CV63" s="802"/>
      <c r="CW63" s="800"/>
      <c r="CX63" s="801"/>
      <c r="CY63" s="801"/>
      <c r="CZ63" s="801"/>
      <c r="DA63" s="802"/>
      <c r="DB63" s="800"/>
      <c r="DC63" s="801"/>
      <c r="DD63" s="801"/>
      <c r="DE63" s="801"/>
      <c r="DF63" s="802"/>
      <c r="DG63" s="800"/>
      <c r="DH63" s="801"/>
      <c r="DI63" s="801"/>
      <c r="DJ63" s="801"/>
      <c r="DK63" s="802"/>
      <c r="DL63" s="800"/>
      <c r="DM63" s="801"/>
      <c r="DN63" s="801"/>
      <c r="DO63" s="801"/>
      <c r="DP63" s="802"/>
      <c r="DQ63" s="800"/>
      <c r="DR63" s="801"/>
      <c r="DS63" s="801"/>
      <c r="DT63" s="801"/>
      <c r="DU63" s="802"/>
      <c r="DV63" s="803"/>
      <c r="DW63" s="804"/>
      <c r="DX63" s="804"/>
      <c r="DY63" s="804"/>
      <c r="DZ63" s="80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800"/>
      <c r="CI64" s="801"/>
      <c r="CJ64" s="801"/>
      <c r="CK64" s="801"/>
      <c r="CL64" s="802"/>
      <c r="CM64" s="800"/>
      <c r="CN64" s="801"/>
      <c r="CO64" s="801"/>
      <c r="CP64" s="801"/>
      <c r="CQ64" s="802"/>
      <c r="CR64" s="800"/>
      <c r="CS64" s="801"/>
      <c r="CT64" s="801"/>
      <c r="CU64" s="801"/>
      <c r="CV64" s="802"/>
      <c r="CW64" s="800"/>
      <c r="CX64" s="801"/>
      <c r="CY64" s="801"/>
      <c r="CZ64" s="801"/>
      <c r="DA64" s="802"/>
      <c r="DB64" s="800"/>
      <c r="DC64" s="801"/>
      <c r="DD64" s="801"/>
      <c r="DE64" s="801"/>
      <c r="DF64" s="802"/>
      <c r="DG64" s="800"/>
      <c r="DH64" s="801"/>
      <c r="DI64" s="801"/>
      <c r="DJ64" s="801"/>
      <c r="DK64" s="802"/>
      <c r="DL64" s="800"/>
      <c r="DM64" s="801"/>
      <c r="DN64" s="801"/>
      <c r="DO64" s="801"/>
      <c r="DP64" s="802"/>
      <c r="DQ64" s="800"/>
      <c r="DR64" s="801"/>
      <c r="DS64" s="801"/>
      <c r="DT64" s="801"/>
      <c r="DU64" s="802"/>
      <c r="DV64" s="803"/>
      <c r="DW64" s="804"/>
      <c r="DX64" s="804"/>
      <c r="DY64" s="804"/>
      <c r="DZ64" s="805"/>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800"/>
      <c r="CI65" s="801"/>
      <c r="CJ65" s="801"/>
      <c r="CK65" s="801"/>
      <c r="CL65" s="802"/>
      <c r="CM65" s="800"/>
      <c r="CN65" s="801"/>
      <c r="CO65" s="801"/>
      <c r="CP65" s="801"/>
      <c r="CQ65" s="802"/>
      <c r="CR65" s="800"/>
      <c r="CS65" s="801"/>
      <c r="CT65" s="801"/>
      <c r="CU65" s="801"/>
      <c r="CV65" s="802"/>
      <c r="CW65" s="800"/>
      <c r="CX65" s="801"/>
      <c r="CY65" s="801"/>
      <c r="CZ65" s="801"/>
      <c r="DA65" s="802"/>
      <c r="DB65" s="800"/>
      <c r="DC65" s="801"/>
      <c r="DD65" s="801"/>
      <c r="DE65" s="801"/>
      <c r="DF65" s="802"/>
      <c r="DG65" s="800"/>
      <c r="DH65" s="801"/>
      <c r="DI65" s="801"/>
      <c r="DJ65" s="801"/>
      <c r="DK65" s="802"/>
      <c r="DL65" s="800"/>
      <c r="DM65" s="801"/>
      <c r="DN65" s="801"/>
      <c r="DO65" s="801"/>
      <c r="DP65" s="802"/>
      <c r="DQ65" s="800"/>
      <c r="DR65" s="801"/>
      <c r="DS65" s="801"/>
      <c r="DT65" s="801"/>
      <c r="DU65" s="802"/>
      <c r="DV65" s="803"/>
      <c r="DW65" s="804"/>
      <c r="DX65" s="804"/>
      <c r="DY65" s="804"/>
      <c r="DZ65" s="805"/>
      <c r="EA65" s="197"/>
    </row>
    <row r="66" spans="1:131" s="198" customFormat="1" ht="26.25" customHeight="1">
      <c r="A66" s="758" t="s">
        <v>396</v>
      </c>
      <c r="B66" s="759"/>
      <c r="C66" s="759"/>
      <c r="D66" s="759"/>
      <c r="E66" s="759"/>
      <c r="F66" s="759"/>
      <c r="G66" s="759"/>
      <c r="H66" s="759"/>
      <c r="I66" s="759"/>
      <c r="J66" s="759"/>
      <c r="K66" s="759"/>
      <c r="L66" s="759"/>
      <c r="M66" s="759"/>
      <c r="N66" s="759"/>
      <c r="O66" s="759"/>
      <c r="P66" s="760"/>
      <c r="Q66" s="735" t="s">
        <v>374</v>
      </c>
      <c r="R66" s="736"/>
      <c r="S66" s="736"/>
      <c r="T66" s="736"/>
      <c r="U66" s="737"/>
      <c r="V66" s="735" t="s">
        <v>375</v>
      </c>
      <c r="W66" s="736"/>
      <c r="X66" s="736"/>
      <c r="Y66" s="736"/>
      <c r="Z66" s="737"/>
      <c r="AA66" s="735" t="s">
        <v>376</v>
      </c>
      <c r="AB66" s="736"/>
      <c r="AC66" s="736"/>
      <c r="AD66" s="736"/>
      <c r="AE66" s="737"/>
      <c r="AF66" s="871" t="s">
        <v>377</v>
      </c>
      <c r="AG66" s="832"/>
      <c r="AH66" s="832"/>
      <c r="AI66" s="832"/>
      <c r="AJ66" s="872"/>
      <c r="AK66" s="735" t="s">
        <v>378</v>
      </c>
      <c r="AL66" s="759"/>
      <c r="AM66" s="759"/>
      <c r="AN66" s="759"/>
      <c r="AO66" s="760"/>
      <c r="AP66" s="735" t="s">
        <v>379</v>
      </c>
      <c r="AQ66" s="736"/>
      <c r="AR66" s="736"/>
      <c r="AS66" s="736"/>
      <c r="AT66" s="737"/>
      <c r="AU66" s="735" t="s">
        <v>397</v>
      </c>
      <c r="AV66" s="736"/>
      <c r="AW66" s="736"/>
      <c r="AX66" s="736"/>
      <c r="AY66" s="737"/>
      <c r="AZ66" s="735" t="s">
        <v>355</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c r="A68" s="209">
        <v>1</v>
      </c>
      <c r="B68" s="888" t="s">
        <v>561</v>
      </c>
      <c r="C68" s="889"/>
      <c r="D68" s="889"/>
      <c r="E68" s="889"/>
      <c r="F68" s="889"/>
      <c r="G68" s="889"/>
      <c r="H68" s="889"/>
      <c r="I68" s="889"/>
      <c r="J68" s="889"/>
      <c r="K68" s="889"/>
      <c r="L68" s="889"/>
      <c r="M68" s="889"/>
      <c r="N68" s="889"/>
      <c r="O68" s="889"/>
      <c r="P68" s="890"/>
      <c r="Q68" s="891">
        <v>43</v>
      </c>
      <c r="R68" s="885"/>
      <c r="S68" s="885"/>
      <c r="T68" s="885"/>
      <c r="U68" s="885"/>
      <c r="V68" s="885">
        <v>41</v>
      </c>
      <c r="W68" s="885"/>
      <c r="X68" s="885"/>
      <c r="Y68" s="885"/>
      <c r="Z68" s="885"/>
      <c r="AA68" s="885">
        <v>2</v>
      </c>
      <c r="AB68" s="885"/>
      <c r="AC68" s="885"/>
      <c r="AD68" s="885"/>
      <c r="AE68" s="885"/>
      <c r="AF68" s="885">
        <v>2</v>
      </c>
      <c r="AG68" s="885"/>
      <c r="AH68" s="885"/>
      <c r="AI68" s="885"/>
      <c r="AJ68" s="885"/>
      <c r="AK68" s="885">
        <v>0</v>
      </c>
      <c r="AL68" s="885"/>
      <c r="AM68" s="885"/>
      <c r="AN68" s="885"/>
      <c r="AO68" s="885"/>
      <c r="AP68" s="885" t="s">
        <v>577</v>
      </c>
      <c r="AQ68" s="885"/>
      <c r="AR68" s="885"/>
      <c r="AS68" s="885"/>
      <c r="AT68" s="885"/>
      <c r="AU68" s="885" t="s">
        <v>577</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c r="A69" s="212">
        <v>2</v>
      </c>
      <c r="B69" s="892" t="s">
        <v>562</v>
      </c>
      <c r="C69" s="893"/>
      <c r="D69" s="893"/>
      <c r="E69" s="893"/>
      <c r="F69" s="893"/>
      <c r="G69" s="893"/>
      <c r="H69" s="893"/>
      <c r="I69" s="893"/>
      <c r="J69" s="893"/>
      <c r="K69" s="893"/>
      <c r="L69" s="893"/>
      <c r="M69" s="893"/>
      <c r="N69" s="893"/>
      <c r="O69" s="893"/>
      <c r="P69" s="894"/>
      <c r="Q69" s="895">
        <v>26</v>
      </c>
      <c r="R69" s="850"/>
      <c r="S69" s="850"/>
      <c r="T69" s="850"/>
      <c r="U69" s="850"/>
      <c r="V69" s="850">
        <v>26</v>
      </c>
      <c r="W69" s="850"/>
      <c r="X69" s="850"/>
      <c r="Y69" s="850"/>
      <c r="Z69" s="850"/>
      <c r="AA69" s="850">
        <v>0</v>
      </c>
      <c r="AB69" s="850"/>
      <c r="AC69" s="850"/>
      <c r="AD69" s="850"/>
      <c r="AE69" s="850"/>
      <c r="AF69" s="850">
        <v>0</v>
      </c>
      <c r="AG69" s="850"/>
      <c r="AH69" s="850"/>
      <c r="AI69" s="850"/>
      <c r="AJ69" s="850"/>
      <c r="AK69" s="896" t="s">
        <v>574</v>
      </c>
      <c r="AL69" s="897"/>
      <c r="AM69" s="897"/>
      <c r="AN69" s="897"/>
      <c r="AO69" s="849"/>
      <c r="AP69" s="896" t="s">
        <v>574</v>
      </c>
      <c r="AQ69" s="897"/>
      <c r="AR69" s="897"/>
      <c r="AS69" s="897"/>
      <c r="AT69" s="849"/>
      <c r="AU69" s="896" t="s">
        <v>574</v>
      </c>
      <c r="AV69" s="897"/>
      <c r="AW69" s="897"/>
      <c r="AX69" s="897"/>
      <c r="AY69" s="849"/>
      <c r="AZ69" s="898"/>
      <c r="BA69" s="898"/>
      <c r="BB69" s="898"/>
      <c r="BC69" s="898"/>
      <c r="BD69" s="899"/>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c r="A70" s="212">
        <v>3</v>
      </c>
      <c r="B70" s="892" t="s">
        <v>563</v>
      </c>
      <c r="C70" s="893"/>
      <c r="D70" s="893"/>
      <c r="E70" s="893"/>
      <c r="F70" s="893"/>
      <c r="G70" s="893"/>
      <c r="H70" s="893"/>
      <c r="I70" s="893"/>
      <c r="J70" s="893"/>
      <c r="K70" s="893"/>
      <c r="L70" s="893"/>
      <c r="M70" s="893"/>
      <c r="N70" s="893"/>
      <c r="O70" s="893"/>
      <c r="P70" s="894"/>
      <c r="Q70" s="895">
        <v>103</v>
      </c>
      <c r="R70" s="850"/>
      <c r="S70" s="850"/>
      <c r="T70" s="850"/>
      <c r="U70" s="850"/>
      <c r="V70" s="850">
        <v>99</v>
      </c>
      <c r="W70" s="850"/>
      <c r="X70" s="850"/>
      <c r="Y70" s="850"/>
      <c r="Z70" s="850"/>
      <c r="AA70" s="850">
        <v>4</v>
      </c>
      <c r="AB70" s="850"/>
      <c r="AC70" s="850"/>
      <c r="AD70" s="850"/>
      <c r="AE70" s="850"/>
      <c r="AF70" s="850">
        <v>4</v>
      </c>
      <c r="AG70" s="850"/>
      <c r="AH70" s="850"/>
      <c r="AI70" s="850"/>
      <c r="AJ70" s="850"/>
      <c r="AK70" s="850">
        <v>1</v>
      </c>
      <c r="AL70" s="850"/>
      <c r="AM70" s="850"/>
      <c r="AN70" s="850"/>
      <c r="AO70" s="850"/>
      <c r="AP70" s="896" t="s">
        <v>481</v>
      </c>
      <c r="AQ70" s="897"/>
      <c r="AR70" s="897"/>
      <c r="AS70" s="897"/>
      <c r="AT70" s="849"/>
      <c r="AU70" s="896" t="s">
        <v>481</v>
      </c>
      <c r="AV70" s="897"/>
      <c r="AW70" s="897"/>
      <c r="AX70" s="897"/>
      <c r="AY70" s="849"/>
      <c r="AZ70" s="900" t="s">
        <v>579</v>
      </c>
      <c r="BA70" s="901"/>
      <c r="BB70" s="901"/>
      <c r="BC70" s="901"/>
      <c r="BD70" s="902"/>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c r="A71" s="212">
        <v>4</v>
      </c>
      <c r="B71" s="892" t="s">
        <v>564</v>
      </c>
      <c r="C71" s="893"/>
      <c r="D71" s="893"/>
      <c r="E71" s="893"/>
      <c r="F71" s="893"/>
      <c r="G71" s="893"/>
      <c r="H71" s="893"/>
      <c r="I71" s="893"/>
      <c r="J71" s="893"/>
      <c r="K71" s="893"/>
      <c r="L71" s="893"/>
      <c r="M71" s="893"/>
      <c r="N71" s="893"/>
      <c r="O71" s="893"/>
      <c r="P71" s="894"/>
      <c r="Q71" s="895">
        <v>14</v>
      </c>
      <c r="R71" s="850"/>
      <c r="S71" s="850"/>
      <c r="T71" s="850"/>
      <c r="U71" s="850"/>
      <c r="V71" s="850">
        <v>13</v>
      </c>
      <c r="W71" s="850"/>
      <c r="X71" s="850"/>
      <c r="Y71" s="850"/>
      <c r="Z71" s="850"/>
      <c r="AA71" s="850">
        <v>1</v>
      </c>
      <c r="AB71" s="850"/>
      <c r="AC71" s="850"/>
      <c r="AD71" s="850"/>
      <c r="AE71" s="850"/>
      <c r="AF71" s="850">
        <v>1</v>
      </c>
      <c r="AG71" s="850"/>
      <c r="AH71" s="850"/>
      <c r="AI71" s="850"/>
      <c r="AJ71" s="850"/>
      <c r="AK71" s="850" t="s">
        <v>574</v>
      </c>
      <c r="AL71" s="850"/>
      <c r="AM71" s="850"/>
      <c r="AN71" s="850"/>
      <c r="AO71" s="850"/>
      <c r="AP71" s="896" t="s">
        <v>481</v>
      </c>
      <c r="AQ71" s="897"/>
      <c r="AR71" s="897"/>
      <c r="AS71" s="897"/>
      <c r="AT71" s="849"/>
      <c r="AU71" s="896" t="s">
        <v>481</v>
      </c>
      <c r="AV71" s="897"/>
      <c r="AW71" s="897"/>
      <c r="AX71" s="897"/>
      <c r="AY71" s="849"/>
      <c r="AZ71" s="898"/>
      <c r="BA71" s="898"/>
      <c r="BB71" s="898"/>
      <c r="BC71" s="898"/>
      <c r="BD71" s="899"/>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c r="A72" s="212">
        <v>5</v>
      </c>
      <c r="B72" s="892" t="s">
        <v>565</v>
      </c>
      <c r="C72" s="893"/>
      <c r="D72" s="893"/>
      <c r="E72" s="893"/>
      <c r="F72" s="893"/>
      <c r="G72" s="893"/>
      <c r="H72" s="893"/>
      <c r="I72" s="893"/>
      <c r="J72" s="893"/>
      <c r="K72" s="893"/>
      <c r="L72" s="893"/>
      <c r="M72" s="893"/>
      <c r="N72" s="893"/>
      <c r="O72" s="893"/>
      <c r="P72" s="894"/>
      <c r="Q72" s="895">
        <v>110</v>
      </c>
      <c r="R72" s="850"/>
      <c r="S72" s="850"/>
      <c r="T72" s="850"/>
      <c r="U72" s="850"/>
      <c r="V72" s="850">
        <v>104</v>
      </c>
      <c r="W72" s="850"/>
      <c r="X72" s="850"/>
      <c r="Y72" s="850"/>
      <c r="Z72" s="850"/>
      <c r="AA72" s="850">
        <v>6</v>
      </c>
      <c r="AB72" s="850"/>
      <c r="AC72" s="850"/>
      <c r="AD72" s="850"/>
      <c r="AE72" s="850"/>
      <c r="AF72" s="850">
        <v>6</v>
      </c>
      <c r="AG72" s="850"/>
      <c r="AH72" s="850"/>
      <c r="AI72" s="850"/>
      <c r="AJ72" s="850"/>
      <c r="AK72" s="850">
        <v>51</v>
      </c>
      <c r="AL72" s="850"/>
      <c r="AM72" s="850"/>
      <c r="AN72" s="850"/>
      <c r="AO72" s="850"/>
      <c r="AP72" s="896" t="s">
        <v>481</v>
      </c>
      <c r="AQ72" s="897"/>
      <c r="AR72" s="897"/>
      <c r="AS72" s="897"/>
      <c r="AT72" s="849"/>
      <c r="AU72" s="896" t="s">
        <v>481</v>
      </c>
      <c r="AV72" s="897"/>
      <c r="AW72" s="897"/>
      <c r="AX72" s="897"/>
      <c r="AY72" s="849"/>
      <c r="AZ72" s="900" t="s">
        <v>578</v>
      </c>
      <c r="BA72" s="901"/>
      <c r="BB72" s="901"/>
      <c r="BC72" s="901"/>
      <c r="BD72" s="902"/>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c r="A73" s="212">
        <v>6</v>
      </c>
      <c r="B73" s="892" t="s">
        <v>566</v>
      </c>
      <c r="C73" s="893"/>
      <c r="D73" s="893"/>
      <c r="E73" s="893"/>
      <c r="F73" s="893"/>
      <c r="G73" s="893"/>
      <c r="H73" s="893"/>
      <c r="I73" s="893"/>
      <c r="J73" s="893"/>
      <c r="K73" s="893"/>
      <c r="L73" s="893"/>
      <c r="M73" s="893"/>
      <c r="N73" s="893"/>
      <c r="O73" s="893"/>
      <c r="P73" s="894"/>
      <c r="Q73" s="895">
        <v>41</v>
      </c>
      <c r="R73" s="850"/>
      <c r="S73" s="850"/>
      <c r="T73" s="850"/>
      <c r="U73" s="850"/>
      <c r="V73" s="850">
        <v>35</v>
      </c>
      <c r="W73" s="850"/>
      <c r="X73" s="850"/>
      <c r="Y73" s="850"/>
      <c r="Z73" s="850"/>
      <c r="AA73" s="850">
        <v>7</v>
      </c>
      <c r="AB73" s="850"/>
      <c r="AC73" s="850"/>
      <c r="AD73" s="850"/>
      <c r="AE73" s="850"/>
      <c r="AF73" s="850">
        <v>7</v>
      </c>
      <c r="AG73" s="850"/>
      <c r="AH73" s="850"/>
      <c r="AI73" s="850"/>
      <c r="AJ73" s="850"/>
      <c r="AK73" s="850">
        <v>16</v>
      </c>
      <c r="AL73" s="850"/>
      <c r="AM73" s="850"/>
      <c r="AN73" s="850"/>
      <c r="AO73" s="850"/>
      <c r="AP73" s="896" t="s">
        <v>481</v>
      </c>
      <c r="AQ73" s="897"/>
      <c r="AR73" s="897"/>
      <c r="AS73" s="897"/>
      <c r="AT73" s="849"/>
      <c r="AU73" s="896" t="s">
        <v>481</v>
      </c>
      <c r="AV73" s="897"/>
      <c r="AW73" s="897"/>
      <c r="AX73" s="897"/>
      <c r="AY73" s="849"/>
      <c r="AZ73" s="900" t="s">
        <v>580</v>
      </c>
      <c r="BA73" s="901"/>
      <c r="BB73" s="901"/>
      <c r="BC73" s="901"/>
      <c r="BD73" s="902"/>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c r="A74" s="212">
        <v>7</v>
      </c>
      <c r="B74" s="892" t="s">
        <v>576</v>
      </c>
      <c r="C74" s="893"/>
      <c r="D74" s="893"/>
      <c r="E74" s="893"/>
      <c r="F74" s="893"/>
      <c r="G74" s="893"/>
      <c r="H74" s="893"/>
      <c r="I74" s="893"/>
      <c r="J74" s="893"/>
      <c r="K74" s="893"/>
      <c r="L74" s="893"/>
      <c r="M74" s="893"/>
      <c r="N74" s="893"/>
      <c r="O74" s="893"/>
      <c r="P74" s="894"/>
      <c r="Q74" s="895">
        <v>6</v>
      </c>
      <c r="R74" s="850"/>
      <c r="S74" s="850"/>
      <c r="T74" s="850"/>
      <c r="U74" s="850"/>
      <c r="V74" s="850">
        <v>6</v>
      </c>
      <c r="W74" s="850"/>
      <c r="X74" s="850"/>
      <c r="Y74" s="850"/>
      <c r="Z74" s="850"/>
      <c r="AA74" s="850">
        <v>1</v>
      </c>
      <c r="AB74" s="850"/>
      <c r="AC74" s="850"/>
      <c r="AD74" s="850"/>
      <c r="AE74" s="850"/>
      <c r="AF74" s="850">
        <v>1</v>
      </c>
      <c r="AG74" s="850"/>
      <c r="AH74" s="850"/>
      <c r="AI74" s="850"/>
      <c r="AJ74" s="850"/>
      <c r="AK74" s="896">
        <v>2</v>
      </c>
      <c r="AL74" s="897"/>
      <c r="AM74" s="897"/>
      <c r="AN74" s="897"/>
      <c r="AO74" s="849"/>
      <c r="AP74" s="896" t="s">
        <v>481</v>
      </c>
      <c r="AQ74" s="897"/>
      <c r="AR74" s="897"/>
      <c r="AS74" s="897"/>
      <c r="AT74" s="849"/>
      <c r="AU74" s="896" t="s">
        <v>481</v>
      </c>
      <c r="AV74" s="897"/>
      <c r="AW74" s="897"/>
      <c r="AX74" s="897"/>
      <c r="AY74" s="849"/>
      <c r="AZ74" s="898"/>
      <c r="BA74" s="898"/>
      <c r="BB74" s="898"/>
      <c r="BC74" s="898"/>
      <c r="BD74" s="899"/>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c r="A75" s="212">
        <v>8</v>
      </c>
      <c r="B75" s="892" t="s">
        <v>567</v>
      </c>
      <c r="C75" s="893"/>
      <c r="D75" s="893"/>
      <c r="E75" s="893"/>
      <c r="F75" s="893"/>
      <c r="G75" s="893"/>
      <c r="H75" s="893"/>
      <c r="I75" s="893"/>
      <c r="J75" s="893"/>
      <c r="K75" s="893"/>
      <c r="L75" s="893"/>
      <c r="M75" s="893"/>
      <c r="N75" s="893"/>
      <c r="O75" s="893"/>
      <c r="P75" s="894"/>
      <c r="Q75" s="895">
        <v>33</v>
      </c>
      <c r="R75" s="850"/>
      <c r="S75" s="850"/>
      <c r="T75" s="850"/>
      <c r="U75" s="850"/>
      <c r="V75" s="850">
        <v>29</v>
      </c>
      <c r="W75" s="850"/>
      <c r="X75" s="850"/>
      <c r="Y75" s="850"/>
      <c r="Z75" s="850"/>
      <c r="AA75" s="850">
        <v>3</v>
      </c>
      <c r="AB75" s="850"/>
      <c r="AC75" s="850"/>
      <c r="AD75" s="850"/>
      <c r="AE75" s="850"/>
      <c r="AF75" s="850">
        <v>3</v>
      </c>
      <c r="AG75" s="850"/>
      <c r="AH75" s="850"/>
      <c r="AI75" s="850"/>
      <c r="AJ75" s="850"/>
      <c r="AK75" s="896" t="s">
        <v>481</v>
      </c>
      <c r="AL75" s="897"/>
      <c r="AM75" s="897"/>
      <c r="AN75" s="897"/>
      <c r="AO75" s="849"/>
      <c r="AP75" s="896" t="s">
        <v>481</v>
      </c>
      <c r="AQ75" s="897"/>
      <c r="AR75" s="897"/>
      <c r="AS75" s="897"/>
      <c r="AT75" s="849"/>
      <c r="AU75" s="896" t="s">
        <v>481</v>
      </c>
      <c r="AV75" s="897"/>
      <c r="AW75" s="897"/>
      <c r="AX75" s="897"/>
      <c r="AY75" s="849"/>
      <c r="AZ75" s="898"/>
      <c r="BA75" s="898"/>
      <c r="BB75" s="898"/>
      <c r="BC75" s="898"/>
      <c r="BD75" s="899"/>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c r="A76" s="212">
        <v>9</v>
      </c>
      <c r="B76" s="892" t="s">
        <v>568</v>
      </c>
      <c r="C76" s="893"/>
      <c r="D76" s="893"/>
      <c r="E76" s="893"/>
      <c r="F76" s="893"/>
      <c r="G76" s="893"/>
      <c r="H76" s="893"/>
      <c r="I76" s="893"/>
      <c r="J76" s="893"/>
      <c r="K76" s="893"/>
      <c r="L76" s="893"/>
      <c r="M76" s="893"/>
      <c r="N76" s="893"/>
      <c r="O76" s="893"/>
      <c r="P76" s="894"/>
      <c r="Q76" s="903">
        <v>16</v>
      </c>
      <c r="R76" s="897"/>
      <c r="S76" s="897"/>
      <c r="T76" s="897"/>
      <c r="U76" s="849"/>
      <c r="V76" s="896">
        <v>14</v>
      </c>
      <c r="W76" s="897"/>
      <c r="X76" s="897"/>
      <c r="Y76" s="897"/>
      <c r="Z76" s="849"/>
      <c r="AA76" s="896">
        <v>2</v>
      </c>
      <c r="AB76" s="897"/>
      <c r="AC76" s="897"/>
      <c r="AD76" s="897"/>
      <c r="AE76" s="849"/>
      <c r="AF76" s="896">
        <v>2</v>
      </c>
      <c r="AG76" s="897"/>
      <c r="AH76" s="897"/>
      <c r="AI76" s="897"/>
      <c r="AJ76" s="849"/>
      <c r="AK76" s="896" t="s">
        <v>481</v>
      </c>
      <c r="AL76" s="897"/>
      <c r="AM76" s="897"/>
      <c r="AN76" s="897"/>
      <c r="AO76" s="849"/>
      <c r="AP76" s="896" t="s">
        <v>481</v>
      </c>
      <c r="AQ76" s="897"/>
      <c r="AR76" s="897"/>
      <c r="AS76" s="897"/>
      <c r="AT76" s="849"/>
      <c r="AU76" s="896" t="s">
        <v>481</v>
      </c>
      <c r="AV76" s="897"/>
      <c r="AW76" s="897"/>
      <c r="AX76" s="897"/>
      <c r="AY76" s="849"/>
      <c r="AZ76" s="900"/>
      <c r="BA76" s="901"/>
      <c r="BB76" s="901"/>
      <c r="BC76" s="901"/>
      <c r="BD76" s="902"/>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c r="A77" s="212">
        <v>10</v>
      </c>
      <c r="B77" s="892" t="s">
        <v>569</v>
      </c>
      <c r="C77" s="893"/>
      <c r="D77" s="893"/>
      <c r="E77" s="893"/>
      <c r="F77" s="893"/>
      <c r="G77" s="893"/>
      <c r="H77" s="893"/>
      <c r="I77" s="893"/>
      <c r="J77" s="893"/>
      <c r="K77" s="893"/>
      <c r="L77" s="893"/>
      <c r="M77" s="893"/>
      <c r="N77" s="893"/>
      <c r="O77" s="893"/>
      <c r="P77" s="894"/>
      <c r="Q77" s="903">
        <v>73</v>
      </c>
      <c r="R77" s="897"/>
      <c r="S77" s="897"/>
      <c r="T77" s="897"/>
      <c r="U77" s="849"/>
      <c r="V77" s="896">
        <v>71</v>
      </c>
      <c r="W77" s="897"/>
      <c r="X77" s="897"/>
      <c r="Y77" s="897"/>
      <c r="Z77" s="849"/>
      <c r="AA77" s="896">
        <v>3</v>
      </c>
      <c r="AB77" s="897"/>
      <c r="AC77" s="897"/>
      <c r="AD77" s="897"/>
      <c r="AE77" s="849"/>
      <c r="AF77" s="896">
        <v>3</v>
      </c>
      <c r="AG77" s="897"/>
      <c r="AH77" s="897"/>
      <c r="AI77" s="897"/>
      <c r="AJ77" s="849"/>
      <c r="AK77" s="896" t="s">
        <v>481</v>
      </c>
      <c r="AL77" s="897"/>
      <c r="AM77" s="897"/>
      <c r="AN77" s="897"/>
      <c r="AO77" s="849"/>
      <c r="AP77" s="896" t="s">
        <v>481</v>
      </c>
      <c r="AQ77" s="897"/>
      <c r="AR77" s="897"/>
      <c r="AS77" s="897"/>
      <c r="AT77" s="849"/>
      <c r="AU77" s="896" t="s">
        <v>481</v>
      </c>
      <c r="AV77" s="897"/>
      <c r="AW77" s="897"/>
      <c r="AX77" s="897"/>
      <c r="AY77" s="849"/>
      <c r="AZ77" s="900"/>
      <c r="BA77" s="901"/>
      <c r="BB77" s="901"/>
      <c r="BC77" s="901"/>
      <c r="BD77" s="902"/>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c r="A78" s="212">
        <v>11</v>
      </c>
      <c r="B78" s="892" t="s">
        <v>570</v>
      </c>
      <c r="C78" s="893"/>
      <c r="D78" s="893"/>
      <c r="E78" s="893"/>
      <c r="F78" s="893"/>
      <c r="G78" s="893"/>
      <c r="H78" s="893"/>
      <c r="I78" s="893"/>
      <c r="J78" s="893"/>
      <c r="K78" s="893"/>
      <c r="L78" s="893"/>
      <c r="M78" s="893"/>
      <c r="N78" s="893"/>
      <c r="O78" s="893"/>
      <c r="P78" s="894"/>
      <c r="Q78" s="903">
        <v>250</v>
      </c>
      <c r="R78" s="897"/>
      <c r="S78" s="897"/>
      <c r="T78" s="897"/>
      <c r="U78" s="849"/>
      <c r="V78" s="896">
        <v>225</v>
      </c>
      <c r="W78" s="897"/>
      <c r="X78" s="897"/>
      <c r="Y78" s="897"/>
      <c r="Z78" s="849"/>
      <c r="AA78" s="896">
        <v>26</v>
      </c>
      <c r="AB78" s="897"/>
      <c r="AC78" s="897"/>
      <c r="AD78" s="897"/>
      <c r="AE78" s="849"/>
      <c r="AF78" s="896">
        <v>26</v>
      </c>
      <c r="AG78" s="897"/>
      <c r="AH78" s="897"/>
      <c r="AI78" s="897"/>
      <c r="AJ78" s="849"/>
      <c r="AK78" s="896" t="s">
        <v>481</v>
      </c>
      <c r="AL78" s="897"/>
      <c r="AM78" s="897"/>
      <c r="AN78" s="897"/>
      <c r="AO78" s="849"/>
      <c r="AP78" s="896" t="s">
        <v>481</v>
      </c>
      <c r="AQ78" s="897"/>
      <c r="AR78" s="897"/>
      <c r="AS78" s="897"/>
      <c r="AT78" s="849"/>
      <c r="AU78" s="896" t="s">
        <v>481</v>
      </c>
      <c r="AV78" s="897"/>
      <c r="AW78" s="897"/>
      <c r="AX78" s="897"/>
      <c r="AY78" s="849"/>
      <c r="AZ78" s="900"/>
      <c r="BA78" s="901"/>
      <c r="BB78" s="901"/>
      <c r="BC78" s="901"/>
      <c r="BD78" s="902"/>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c r="A79" s="212">
        <v>12</v>
      </c>
      <c r="B79" s="892" t="s">
        <v>571</v>
      </c>
      <c r="C79" s="893"/>
      <c r="D79" s="893"/>
      <c r="E79" s="893"/>
      <c r="F79" s="893"/>
      <c r="G79" s="893"/>
      <c r="H79" s="893"/>
      <c r="I79" s="893"/>
      <c r="J79" s="893"/>
      <c r="K79" s="893"/>
      <c r="L79" s="893"/>
      <c r="M79" s="893"/>
      <c r="N79" s="893"/>
      <c r="O79" s="893"/>
      <c r="P79" s="894"/>
      <c r="Q79" s="903">
        <v>242051</v>
      </c>
      <c r="R79" s="897"/>
      <c r="S79" s="897"/>
      <c r="T79" s="897"/>
      <c r="U79" s="849"/>
      <c r="V79" s="896">
        <v>233409</v>
      </c>
      <c r="W79" s="897"/>
      <c r="X79" s="897"/>
      <c r="Y79" s="897"/>
      <c r="Z79" s="849"/>
      <c r="AA79" s="896">
        <v>8642</v>
      </c>
      <c r="AB79" s="897"/>
      <c r="AC79" s="897"/>
      <c r="AD79" s="897"/>
      <c r="AE79" s="849"/>
      <c r="AF79" s="896">
        <v>8642</v>
      </c>
      <c r="AG79" s="897"/>
      <c r="AH79" s="897"/>
      <c r="AI79" s="897"/>
      <c r="AJ79" s="849"/>
      <c r="AK79" s="896">
        <v>287</v>
      </c>
      <c r="AL79" s="897"/>
      <c r="AM79" s="897"/>
      <c r="AN79" s="897"/>
      <c r="AO79" s="849"/>
      <c r="AP79" s="896" t="s">
        <v>481</v>
      </c>
      <c r="AQ79" s="897"/>
      <c r="AR79" s="897"/>
      <c r="AS79" s="897"/>
      <c r="AT79" s="849"/>
      <c r="AU79" s="896" t="s">
        <v>481</v>
      </c>
      <c r="AV79" s="897"/>
      <c r="AW79" s="897"/>
      <c r="AX79" s="897"/>
      <c r="AY79" s="849"/>
      <c r="AZ79" s="900" t="s">
        <v>575</v>
      </c>
      <c r="BA79" s="901"/>
      <c r="BB79" s="901"/>
      <c r="BC79" s="901"/>
      <c r="BD79" s="902"/>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c r="A80" s="212">
        <v>13</v>
      </c>
      <c r="B80" s="892" t="s">
        <v>572</v>
      </c>
      <c r="C80" s="893"/>
      <c r="D80" s="893"/>
      <c r="E80" s="893"/>
      <c r="F80" s="893"/>
      <c r="G80" s="893"/>
      <c r="H80" s="893"/>
      <c r="I80" s="893"/>
      <c r="J80" s="893"/>
      <c r="K80" s="893"/>
      <c r="L80" s="893"/>
      <c r="M80" s="893"/>
      <c r="N80" s="893"/>
      <c r="O80" s="893"/>
      <c r="P80" s="894"/>
      <c r="Q80" s="903">
        <v>283</v>
      </c>
      <c r="R80" s="897"/>
      <c r="S80" s="897"/>
      <c r="T80" s="897"/>
      <c r="U80" s="849"/>
      <c r="V80" s="896">
        <v>280</v>
      </c>
      <c r="W80" s="897"/>
      <c r="X80" s="897"/>
      <c r="Y80" s="897"/>
      <c r="Z80" s="849"/>
      <c r="AA80" s="896">
        <v>3</v>
      </c>
      <c r="AB80" s="897"/>
      <c r="AC80" s="897"/>
      <c r="AD80" s="897"/>
      <c r="AE80" s="849"/>
      <c r="AF80" s="896">
        <v>739</v>
      </c>
      <c r="AG80" s="897"/>
      <c r="AH80" s="897"/>
      <c r="AI80" s="897"/>
      <c r="AJ80" s="849"/>
      <c r="AK80" s="896" t="s">
        <v>574</v>
      </c>
      <c r="AL80" s="897"/>
      <c r="AM80" s="897"/>
      <c r="AN80" s="897"/>
      <c r="AO80" s="849"/>
      <c r="AP80" s="896" t="s">
        <v>574</v>
      </c>
      <c r="AQ80" s="897"/>
      <c r="AR80" s="897"/>
      <c r="AS80" s="897"/>
      <c r="AT80" s="849"/>
      <c r="AU80" s="896" t="s">
        <v>574</v>
      </c>
      <c r="AV80" s="897"/>
      <c r="AW80" s="897"/>
      <c r="AX80" s="897"/>
      <c r="AY80" s="849"/>
      <c r="AZ80" s="900"/>
      <c r="BA80" s="901"/>
      <c r="BB80" s="901"/>
      <c r="BC80" s="901"/>
      <c r="BD80" s="902"/>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8"/>
      <c r="BA81" s="898"/>
      <c r="BB81" s="898"/>
      <c r="BC81" s="898"/>
      <c r="BD81" s="899"/>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8"/>
      <c r="BA82" s="898"/>
      <c r="BB82" s="898"/>
      <c r="BC82" s="898"/>
      <c r="BD82" s="899"/>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8"/>
      <c r="BA83" s="898"/>
      <c r="BB83" s="898"/>
      <c r="BC83" s="898"/>
      <c r="BD83" s="899"/>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8"/>
      <c r="BA84" s="898"/>
      <c r="BB84" s="898"/>
      <c r="BC84" s="898"/>
      <c r="BD84" s="899"/>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8"/>
      <c r="BA85" s="898"/>
      <c r="BB85" s="898"/>
      <c r="BC85" s="898"/>
      <c r="BD85" s="899"/>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8"/>
      <c r="BA86" s="898"/>
      <c r="BB86" s="898"/>
      <c r="BC86" s="898"/>
      <c r="BD86" s="899"/>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c r="A87" s="220">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c r="A88" s="215" t="s">
        <v>370</v>
      </c>
      <c r="B88" s="809" t="s">
        <v>398</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v>9435</v>
      </c>
      <c r="AG88" s="861"/>
      <c r="AH88" s="861"/>
      <c r="AI88" s="861"/>
      <c r="AJ88" s="861"/>
      <c r="AK88" s="858"/>
      <c r="AL88" s="858"/>
      <c r="AM88" s="858"/>
      <c r="AN88" s="858"/>
      <c r="AO88" s="858"/>
      <c r="AP88" s="861"/>
      <c r="AQ88" s="861"/>
      <c r="AR88" s="861"/>
      <c r="AS88" s="861"/>
      <c r="AT88" s="861"/>
      <c r="AU88" s="861"/>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809" t="s">
        <v>399</v>
      </c>
      <c r="BS102" s="810"/>
      <c r="BT102" s="810"/>
      <c r="BU102" s="810"/>
      <c r="BV102" s="810"/>
      <c r="BW102" s="810"/>
      <c r="BX102" s="810"/>
      <c r="BY102" s="810"/>
      <c r="BZ102" s="810"/>
      <c r="CA102" s="810"/>
      <c r="CB102" s="810"/>
      <c r="CC102" s="810"/>
      <c r="CD102" s="810"/>
      <c r="CE102" s="810"/>
      <c r="CF102" s="810"/>
      <c r="CG102" s="811"/>
      <c r="CH102" s="911"/>
      <c r="CI102" s="912"/>
      <c r="CJ102" s="912"/>
      <c r="CK102" s="912"/>
      <c r="CL102" s="913"/>
      <c r="CM102" s="911"/>
      <c r="CN102" s="912"/>
      <c r="CO102" s="912"/>
      <c r="CP102" s="912"/>
      <c r="CQ102" s="913"/>
      <c r="CR102" s="914">
        <v>147</v>
      </c>
      <c r="CS102" s="869"/>
      <c r="CT102" s="869"/>
      <c r="CU102" s="869"/>
      <c r="CV102" s="915"/>
      <c r="CW102" s="914">
        <v>37</v>
      </c>
      <c r="CX102" s="869"/>
      <c r="CY102" s="869"/>
      <c r="CZ102" s="869"/>
      <c r="DA102" s="915"/>
      <c r="DB102" s="914"/>
      <c r="DC102" s="869"/>
      <c r="DD102" s="869"/>
      <c r="DE102" s="869"/>
      <c r="DF102" s="915"/>
      <c r="DG102" s="914">
        <v>584</v>
      </c>
      <c r="DH102" s="869"/>
      <c r="DI102" s="869"/>
      <c r="DJ102" s="869"/>
      <c r="DK102" s="915"/>
      <c r="DL102" s="914"/>
      <c r="DM102" s="869"/>
      <c r="DN102" s="869"/>
      <c r="DO102" s="869"/>
      <c r="DP102" s="915"/>
      <c r="DQ102" s="914"/>
      <c r="DR102" s="869"/>
      <c r="DS102" s="869"/>
      <c r="DT102" s="869"/>
      <c r="DU102" s="915"/>
      <c r="DV102" s="940"/>
      <c r="DW102" s="941"/>
      <c r="DX102" s="941"/>
      <c r="DY102" s="941"/>
      <c r="DZ102" s="94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3" t="s">
        <v>400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4" t="s">
        <v>401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5" t="s">
        <v>404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7" customFormat="1" ht="26.25" customHeight="1">
      <c r="A109" s="938" t="s">
        <v>406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407</v>
      </c>
      <c r="AB109" s="917"/>
      <c r="AC109" s="917"/>
      <c r="AD109" s="917"/>
      <c r="AE109" s="918"/>
      <c r="AF109" s="916" t="s">
        <v>286</v>
      </c>
      <c r="AG109" s="917"/>
      <c r="AH109" s="917"/>
      <c r="AI109" s="917"/>
      <c r="AJ109" s="918"/>
      <c r="AK109" s="916" t="s">
        <v>285</v>
      </c>
      <c r="AL109" s="917"/>
      <c r="AM109" s="917"/>
      <c r="AN109" s="917"/>
      <c r="AO109" s="918"/>
      <c r="AP109" s="916" t="s">
        <v>408</v>
      </c>
      <c r="AQ109" s="917"/>
      <c r="AR109" s="917"/>
      <c r="AS109" s="917"/>
      <c r="AT109" s="919"/>
      <c r="AU109" s="938" t="s">
        <v>406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407</v>
      </c>
      <c r="BR109" s="917"/>
      <c r="BS109" s="917"/>
      <c r="BT109" s="917"/>
      <c r="BU109" s="918"/>
      <c r="BV109" s="916" t="s">
        <v>286</v>
      </c>
      <c r="BW109" s="917"/>
      <c r="BX109" s="917"/>
      <c r="BY109" s="917"/>
      <c r="BZ109" s="918"/>
      <c r="CA109" s="916" t="s">
        <v>285</v>
      </c>
      <c r="CB109" s="917"/>
      <c r="CC109" s="917"/>
      <c r="CD109" s="917"/>
      <c r="CE109" s="918"/>
      <c r="CF109" s="939" t="s">
        <v>408</v>
      </c>
      <c r="CG109" s="939"/>
      <c r="CH109" s="939"/>
      <c r="CI109" s="939"/>
      <c r="CJ109" s="939"/>
      <c r="CK109" s="916" t="s">
        <v>409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407</v>
      </c>
      <c r="DH109" s="917"/>
      <c r="DI109" s="917"/>
      <c r="DJ109" s="917"/>
      <c r="DK109" s="918"/>
      <c r="DL109" s="916" t="s">
        <v>286</v>
      </c>
      <c r="DM109" s="917"/>
      <c r="DN109" s="917"/>
      <c r="DO109" s="917"/>
      <c r="DP109" s="918"/>
      <c r="DQ109" s="916" t="s">
        <v>285</v>
      </c>
      <c r="DR109" s="917"/>
      <c r="DS109" s="917"/>
      <c r="DT109" s="917"/>
      <c r="DU109" s="918"/>
      <c r="DV109" s="916" t="s">
        <v>408</v>
      </c>
      <c r="DW109" s="917"/>
      <c r="DX109" s="917"/>
      <c r="DY109" s="917"/>
      <c r="DZ109" s="919"/>
    </row>
    <row r="110" spans="1:131" s="197" customFormat="1" ht="26.25" customHeight="1">
      <c r="A110" s="920" t="s">
        <v>410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3374394</v>
      </c>
      <c r="AB110" s="924"/>
      <c r="AC110" s="924"/>
      <c r="AD110" s="924"/>
      <c r="AE110" s="925"/>
      <c r="AF110" s="926">
        <v>3496783</v>
      </c>
      <c r="AG110" s="924"/>
      <c r="AH110" s="924"/>
      <c r="AI110" s="924"/>
      <c r="AJ110" s="925"/>
      <c r="AK110" s="926">
        <v>3528039</v>
      </c>
      <c r="AL110" s="924"/>
      <c r="AM110" s="924"/>
      <c r="AN110" s="924"/>
      <c r="AO110" s="925"/>
      <c r="AP110" s="927">
        <v>18.8</v>
      </c>
      <c r="AQ110" s="928"/>
      <c r="AR110" s="928"/>
      <c r="AS110" s="928"/>
      <c r="AT110" s="929"/>
      <c r="AU110" s="930" t="s">
        <v>60</v>
      </c>
      <c r="AV110" s="931"/>
      <c r="AW110" s="931"/>
      <c r="AX110" s="931"/>
      <c r="AY110" s="932"/>
      <c r="AZ110" s="974" t="s">
        <v>411</v>
      </c>
      <c r="BA110" s="921"/>
      <c r="BB110" s="921"/>
      <c r="BC110" s="921"/>
      <c r="BD110" s="921"/>
      <c r="BE110" s="921"/>
      <c r="BF110" s="921"/>
      <c r="BG110" s="921"/>
      <c r="BH110" s="921"/>
      <c r="BI110" s="921"/>
      <c r="BJ110" s="921"/>
      <c r="BK110" s="921"/>
      <c r="BL110" s="921"/>
      <c r="BM110" s="921"/>
      <c r="BN110" s="921"/>
      <c r="BO110" s="921"/>
      <c r="BP110" s="922"/>
      <c r="BQ110" s="960">
        <v>33337728</v>
      </c>
      <c r="BR110" s="961"/>
      <c r="BS110" s="961"/>
      <c r="BT110" s="961"/>
      <c r="BU110" s="961"/>
      <c r="BV110" s="961">
        <v>35168685</v>
      </c>
      <c r="BW110" s="961"/>
      <c r="BX110" s="961"/>
      <c r="BY110" s="961"/>
      <c r="BZ110" s="961"/>
      <c r="CA110" s="961">
        <v>36475802</v>
      </c>
      <c r="CB110" s="961"/>
      <c r="CC110" s="961"/>
      <c r="CD110" s="961"/>
      <c r="CE110" s="961"/>
      <c r="CF110" s="975">
        <v>194</v>
      </c>
      <c r="CG110" s="976"/>
      <c r="CH110" s="976"/>
      <c r="CI110" s="976"/>
      <c r="CJ110" s="976"/>
      <c r="CK110" s="977" t="s">
        <v>412</v>
      </c>
      <c r="CL110" s="978"/>
      <c r="CM110" s="957" t="s">
        <v>413</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111</v>
      </c>
      <c r="DH110" s="961"/>
      <c r="DI110" s="961"/>
      <c r="DJ110" s="961"/>
      <c r="DK110" s="961"/>
      <c r="DL110" s="961" t="s">
        <v>111</v>
      </c>
      <c r="DM110" s="961"/>
      <c r="DN110" s="961"/>
      <c r="DO110" s="961"/>
      <c r="DP110" s="961"/>
      <c r="DQ110" s="961" t="s">
        <v>111</v>
      </c>
      <c r="DR110" s="961"/>
      <c r="DS110" s="961"/>
      <c r="DT110" s="961"/>
      <c r="DU110" s="961"/>
      <c r="DV110" s="962" t="s">
        <v>111</v>
      </c>
      <c r="DW110" s="962"/>
      <c r="DX110" s="962"/>
      <c r="DY110" s="962"/>
      <c r="DZ110" s="963"/>
    </row>
    <row r="111" spans="1:131" s="197" customFormat="1" ht="26.25" customHeight="1">
      <c r="A111" s="964" t="s">
        <v>414</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111</v>
      </c>
      <c r="AB111" s="968"/>
      <c r="AC111" s="968"/>
      <c r="AD111" s="968"/>
      <c r="AE111" s="969"/>
      <c r="AF111" s="970" t="s">
        <v>111</v>
      </c>
      <c r="AG111" s="968"/>
      <c r="AH111" s="968"/>
      <c r="AI111" s="968"/>
      <c r="AJ111" s="969"/>
      <c r="AK111" s="970" t="s">
        <v>111</v>
      </c>
      <c r="AL111" s="968"/>
      <c r="AM111" s="968"/>
      <c r="AN111" s="968"/>
      <c r="AO111" s="969"/>
      <c r="AP111" s="971" t="s">
        <v>111</v>
      </c>
      <c r="AQ111" s="972"/>
      <c r="AR111" s="972"/>
      <c r="AS111" s="972"/>
      <c r="AT111" s="973"/>
      <c r="AU111" s="933"/>
      <c r="AV111" s="934"/>
      <c r="AW111" s="934"/>
      <c r="AX111" s="934"/>
      <c r="AY111" s="935"/>
      <c r="AZ111" s="983" t="s">
        <v>415</v>
      </c>
      <c r="BA111" s="984"/>
      <c r="BB111" s="984"/>
      <c r="BC111" s="984"/>
      <c r="BD111" s="984"/>
      <c r="BE111" s="984"/>
      <c r="BF111" s="984"/>
      <c r="BG111" s="984"/>
      <c r="BH111" s="984"/>
      <c r="BI111" s="984"/>
      <c r="BJ111" s="984"/>
      <c r="BK111" s="984"/>
      <c r="BL111" s="984"/>
      <c r="BM111" s="984"/>
      <c r="BN111" s="984"/>
      <c r="BO111" s="984"/>
      <c r="BP111" s="985"/>
      <c r="BQ111" s="953">
        <v>130532</v>
      </c>
      <c r="BR111" s="954"/>
      <c r="BS111" s="954"/>
      <c r="BT111" s="954"/>
      <c r="BU111" s="954"/>
      <c r="BV111" s="954">
        <v>117369</v>
      </c>
      <c r="BW111" s="954"/>
      <c r="BX111" s="954"/>
      <c r="BY111" s="954"/>
      <c r="BZ111" s="954"/>
      <c r="CA111" s="954">
        <v>130770</v>
      </c>
      <c r="CB111" s="954"/>
      <c r="CC111" s="954"/>
      <c r="CD111" s="954"/>
      <c r="CE111" s="954"/>
      <c r="CF111" s="948">
        <v>0.7</v>
      </c>
      <c r="CG111" s="949"/>
      <c r="CH111" s="949"/>
      <c r="CI111" s="949"/>
      <c r="CJ111" s="949"/>
      <c r="CK111" s="979"/>
      <c r="CL111" s="980"/>
      <c r="CM111" s="950" t="s">
        <v>416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v>59433</v>
      </c>
      <c r="DH111" s="954"/>
      <c r="DI111" s="954"/>
      <c r="DJ111" s="954"/>
      <c r="DK111" s="954"/>
      <c r="DL111" s="954">
        <v>54500</v>
      </c>
      <c r="DM111" s="954"/>
      <c r="DN111" s="954"/>
      <c r="DO111" s="954"/>
      <c r="DP111" s="954"/>
      <c r="DQ111" s="954">
        <v>49564</v>
      </c>
      <c r="DR111" s="954"/>
      <c r="DS111" s="954"/>
      <c r="DT111" s="954"/>
      <c r="DU111" s="954"/>
      <c r="DV111" s="955">
        <v>0.3</v>
      </c>
      <c r="DW111" s="955"/>
      <c r="DX111" s="955"/>
      <c r="DY111" s="955"/>
      <c r="DZ111" s="956"/>
    </row>
    <row r="112" spans="1:131" s="197" customFormat="1" ht="26.25" customHeight="1">
      <c r="A112" s="986" t="s">
        <v>417</v>
      </c>
      <c r="B112" s="987"/>
      <c r="C112" s="984" t="s">
        <v>418</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111</v>
      </c>
      <c r="AB112" s="993"/>
      <c r="AC112" s="993"/>
      <c r="AD112" s="993"/>
      <c r="AE112" s="994"/>
      <c r="AF112" s="995" t="s">
        <v>111</v>
      </c>
      <c r="AG112" s="993"/>
      <c r="AH112" s="993"/>
      <c r="AI112" s="993"/>
      <c r="AJ112" s="994"/>
      <c r="AK112" s="995" t="s">
        <v>111</v>
      </c>
      <c r="AL112" s="993"/>
      <c r="AM112" s="993"/>
      <c r="AN112" s="993"/>
      <c r="AO112" s="994"/>
      <c r="AP112" s="996" t="s">
        <v>111</v>
      </c>
      <c r="AQ112" s="997"/>
      <c r="AR112" s="997"/>
      <c r="AS112" s="997"/>
      <c r="AT112" s="998"/>
      <c r="AU112" s="933"/>
      <c r="AV112" s="934"/>
      <c r="AW112" s="934"/>
      <c r="AX112" s="934"/>
      <c r="AY112" s="935"/>
      <c r="AZ112" s="983" t="s">
        <v>419</v>
      </c>
      <c r="BA112" s="984"/>
      <c r="BB112" s="984"/>
      <c r="BC112" s="984"/>
      <c r="BD112" s="984"/>
      <c r="BE112" s="984"/>
      <c r="BF112" s="984"/>
      <c r="BG112" s="984"/>
      <c r="BH112" s="984"/>
      <c r="BI112" s="984"/>
      <c r="BJ112" s="984"/>
      <c r="BK112" s="984"/>
      <c r="BL112" s="984"/>
      <c r="BM112" s="984"/>
      <c r="BN112" s="984"/>
      <c r="BO112" s="984"/>
      <c r="BP112" s="985"/>
      <c r="BQ112" s="953">
        <v>12641156</v>
      </c>
      <c r="BR112" s="954"/>
      <c r="BS112" s="954"/>
      <c r="BT112" s="954"/>
      <c r="BU112" s="954"/>
      <c r="BV112" s="954">
        <v>11698949</v>
      </c>
      <c r="BW112" s="954"/>
      <c r="BX112" s="954"/>
      <c r="BY112" s="954"/>
      <c r="BZ112" s="954"/>
      <c r="CA112" s="954">
        <v>11342102</v>
      </c>
      <c r="CB112" s="954"/>
      <c r="CC112" s="954"/>
      <c r="CD112" s="954"/>
      <c r="CE112" s="954"/>
      <c r="CF112" s="948">
        <v>60.3</v>
      </c>
      <c r="CG112" s="949"/>
      <c r="CH112" s="949"/>
      <c r="CI112" s="949"/>
      <c r="CJ112" s="949"/>
      <c r="CK112" s="979"/>
      <c r="CL112" s="980"/>
      <c r="CM112" s="950" t="s">
        <v>420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111</v>
      </c>
      <c r="DH112" s="954"/>
      <c r="DI112" s="954"/>
      <c r="DJ112" s="954"/>
      <c r="DK112" s="954"/>
      <c r="DL112" s="954" t="s">
        <v>111</v>
      </c>
      <c r="DM112" s="954"/>
      <c r="DN112" s="954"/>
      <c r="DO112" s="954"/>
      <c r="DP112" s="954"/>
      <c r="DQ112" s="954" t="s">
        <v>111</v>
      </c>
      <c r="DR112" s="954"/>
      <c r="DS112" s="954"/>
      <c r="DT112" s="954"/>
      <c r="DU112" s="954"/>
      <c r="DV112" s="955" t="s">
        <v>111</v>
      </c>
      <c r="DW112" s="955"/>
      <c r="DX112" s="955"/>
      <c r="DY112" s="955"/>
      <c r="DZ112" s="956"/>
    </row>
    <row r="113" spans="1:130" s="197" customFormat="1" ht="26.25" customHeight="1">
      <c r="A113" s="988"/>
      <c r="B113" s="989"/>
      <c r="C113" s="984" t="s">
        <v>421</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1017492</v>
      </c>
      <c r="AB113" s="968"/>
      <c r="AC113" s="968"/>
      <c r="AD113" s="968"/>
      <c r="AE113" s="969"/>
      <c r="AF113" s="970">
        <v>995946</v>
      </c>
      <c r="AG113" s="968"/>
      <c r="AH113" s="968"/>
      <c r="AI113" s="968"/>
      <c r="AJ113" s="969"/>
      <c r="AK113" s="970">
        <v>1007445</v>
      </c>
      <c r="AL113" s="968"/>
      <c r="AM113" s="968"/>
      <c r="AN113" s="968"/>
      <c r="AO113" s="969"/>
      <c r="AP113" s="971">
        <v>5.4</v>
      </c>
      <c r="AQ113" s="972"/>
      <c r="AR113" s="972"/>
      <c r="AS113" s="972"/>
      <c r="AT113" s="973"/>
      <c r="AU113" s="933"/>
      <c r="AV113" s="934"/>
      <c r="AW113" s="934"/>
      <c r="AX113" s="934"/>
      <c r="AY113" s="935"/>
      <c r="AZ113" s="983" t="s">
        <v>422</v>
      </c>
      <c r="BA113" s="984"/>
      <c r="BB113" s="984"/>
      <c r="BC113" s="984"/>
      <c r="BD113" s="984"/>
      <c r="BE113" s="984"/>
      <c r="BF113" s="984"/>
      <c r="BG113" s="984"/>
      <c r="BH113" s="984"/>
      <c r="BI113" s="984"/>
      <c r="BJ113" s="984"/>
      <c r="BK113" s="984"/>
      <c r="BL113" s="984"/>
      <c r="BM113" s="984"/>
      <c r="BN113" s="984"/>
      <c r="BO113" s="984"/>
      <c r="BP113" s="985"/>
      <c r="BQ113" s="953" t="s">
        <v>111</v>
      </c>
      <c r="BR113" s="954"/>
      <c r="BS113" s="954"/>
      <c r="BT113" s="954"/>
      <c r="BU113" s="954"/>
      <c r="BV113" s="954" t="s">
        <v>111</v>
      </c>
      <c r="BW113" s="954"/>
      <c r="BX113" s="954"/>
      <c r="BY113" s="954"/>
      <c r="BZ113" s="954"/>
      <c r="CA113" s="954" t="s">
        <v>111</v>
      </c>
      <c r="CB113" s="954"/>
      <c r="CC113" s="954"/>
      <c r="CD113" s="954"/>
      <c r="CE113" s="954"/>
      <c r="CF113" s="948" t="s">
        <v>111</v>
      </c>
      <c r="CG113" s="949"/>
      <c r="CH113" s="949"/>
      <c r="CI113" s="949"/>
      <c r="CJ113" s="949"/>
      <c r="CK113" s="979"/>
      <c r="CL113" s="980"/>
      <c r="CM113" s="950" t="s">
        <v>423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111</v>
      </c>
      <c r="DH113" s="993"/>
      <c r="DI113" s="993"/>
      <c r="DJ113" s="993"/>
      <c r="DK113" s="994"/>
      <c r="DL113" s="995" t="s">
        <v>111</v>
      </c>
      <c r="DM113" s="993"/>
      <c r="DN113" s="993"/>
      <c r="DO113" s="993"/>
      <c r="DP113" s="994"/>
      <c r="DQ113" s="995" t="s">
        <v>111</v>
      </c>
      <c r="DR113" s="993"/>
      <c r="DS113" s="993"/>
      <c r="DT113" s="993"/>
      <c r="DU113" s="994"/>
      <c r="DV113" s="996" t="s">
        <v>111</v>
      </c>
      <c r="DW113" s="997"/>
      <c r="DX113" s="997"/>
      <c r="DY113" s="997"/>
      <c r="DZ113" s="998"/>
    </row>
    <row r="114" spans="1:130" s="197" customFormat="1" ht="26.25" customHeight="1">
      <c r="A114" s="988"/>
      <c r="B114" s="989"/>
      <c r="C114" s="984" t="s">
        <v>424</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10675</v>
      </c>
      <c r="AB114" s="993"/>
      <c r="AC114" s="993"/>
      <c r="AD114" s="993"/>
      <c r="AE114" s="994"/>
      <c r="AF114" s="995" t="s">
        <v>111</v>
      </c>
      <c r="AG114" s="993"/>
      <c r="AH114" s="993"/>
      <c r="AI114" s="993"/>
      <c r="AJ114" s="994"/>
      <c r="AK114" s="995" t="s">
        <v>111</v>
      </c>
      <c r="AL114" s="993"/>
      <c r="AM114" s="993"/>
      <c r="AN114" s="993"/>
      <c r="AO114" s="994"/>
      <c r="AP114" s="996" t="s">
        <v>111</v>
      </c>
      <c r="AQ114" s="997"/>
      <c r="AR114" s="997"/>
      <c r="AS114" s="997"/>
      <c r="AT114" s="998"/>
      <c r="AU114" s="933"/>
      <c r="AV114" s="934"/>
      <c r="AW114" s="934"/>
      <c r="AX114" s="934"/>
      <c r="AY114" s="935"/>
      <c r="AZ114" s="983" t="s">
        <v>425</v>
      </c>
      <c r="BA114" s="984"/>
      <c r="BB114" s="984"/>
      <c r="BC114" s="984"/>
      <c r="BD114" s="984"/>
      <c r="BE114" s="984"/>
      <c r="BF114" s="984"/>
      <c r="BG114" s="984"/>
      <c r="BH114" s="984"/>
      <c r="BI114" s="984"/>
      <c r="BJ114" s="984"/>
      <c r="BK114" s="984"/>
      <c r="BL114" s="984"/>
      <c r="BM114" s="984"/>
      <c r="BN114" s="984"/>
      <c r="BO114" s="984"/>
      <c r="BP114" s="985"/>
      <c r="BQ114" s="953">
        <v>5924654</v>
      </c>
      <c r="BR114" s="954"/>
      <c r="BS114" s="954"/>
      <c r="BT114" s="954"/>
      <c r="BU114" s="954"/>
      <c r="BV114" s="954">
        <v>5585126</v>
      </c>
      <c r="BW114" s="954"/>
      <c r="BX114" s="954"/>
      <c r="BY114" s="954"/>
      <c r="BZ114" s="954"/>
      <c r="CA114" s="954">
        <v>5006489</v>
      </c>
      <c r="CB114" s="954"/>
      <c r="CC114" s="954"/>
      <c r="CD114" s="954"/>
      <c r="CE114" s="954"/>
      <c r="CF114" s="948">
        <v>26.6</v>
      </c>
      <c r="CG114" s="949"/>
      <c r="CH114" s="949"/>
      <c r="CI114" s="949"/>
      <c r="CJ114" s="949"/>
      <c r="CK114" s="979"/>
      <c r="CL114" s="980"/>
      <c r="CM114" s="950" t="s">
        <v>426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111</v>
      </c>
      <c r="DH114" s="993"/>
      <c r="DI114" s="993"/>
      <c r="DJ114" s="993"/>
      <c r="DK114" s="994"/>
      <c r="DL114" s="995" t="s">
        <v>111</v>
      </c>
      <c r="DM114" s="993"/>
      <c r="DN114" s="993"/>
      <c r="DO114" s="993"/>
      <c r="DP114" s="994"/>
      <c r="DQ114" s="995" t="s">
        <v>111</v>
      </c>
      <c r="DR114" s="993"/>
      <c r="DS114" s="993"/>
      <c r="DT114" s="993"/>
      <c r="DU114" s="994"/>
      <c r="DV114" s="996" t="s">
        <v>111</v>
      </c>
      <c r="DW114" s="997"/>
      <c r="DX114" s="997"/>
      <c r="DY114" s="997"/>
      <c r="DZ114" s="998"/>
    </row>
    <row r="115" spans="1:130" s="197" customFormat="1" ht="26.25" customHeight="1">
      <c r="A115" s="988"/>
      <c r="B115" s="989"/>
      <c r="C115" s="984" t="s">
        <v>427</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25228</v>
      </c>
      <c r="AB115" s="968"/>
      <c r="AC115" s="968"/>
      <c r="AD115" s="968"/>
      <c r="AE115" s="969"/>
      <c r="AF115" s="970">
        <v>14353</v>
      </c>
      <c r="AG115" s="968"/>
      <c r="AH115" s="968"/>
      <c r="AI115" s="968"/>
      <c r="AJ115" s="969"/>
      <c r="AK115" s="970">
        <v>14070</v>
      </c>
      <c r="AL115" s="968"/>
      <c r="AM115" s="968"/>
      <c r="AN115" s="968"/>
      <c r="AO115" s="969"/>
      <c r="AP115" s="971">
        <v>0.1</v>
      </c>
      <c r="AQ115" s="972"/>
      <c r="AR115" s="972"/>
      <c r="AS115" s="972"/>
      <c r="AT115" s="973"/>
      <c r="AU115" s="933"/>
      <c r="AV115" s="934"/>
      <c r="AW115" s="934"/>
      <c r="AX115" s="934"/>
      <c r="AY115" s="935"/>
      <c r="AZ115" s="983" t="s">
        <v>428</v>
      </c>
      <c r="BA115" s="984"/>
      <c r="BB115" s="984"/>
      <c r="BC115" s="984"/>
      <c r="BD115" s="984"/>
      <c r="BE115" s="984"/>
      <c r="BF115" s="984"/>
      <c r="BG115" s="984"/>
      <c r="BH115" s="984"/>
      <c r="BI115" s="984"/>
      <c r="BJ115" s="984"/>
      <c r="BK115" s="984"/>
      <c r="BL115" s="984"/>
      <c r="BM115" s="984"/>
      <c r="BN115" s="984"/>
      <c r="BO115" s="984"/>
      <c r="BP115" s="985"/>
      <c r="BQ115" s="953" t="s">
        <v>111</v>
      </c>
      <c r="BR115" s="954"/>
      <c r="BS115" s="954"/>
      <c r="BT115" s="954"/>
      <c r="BU115" s="954"/>
      <c r="BV115" s="954" t="s">
        <v>111</v>
      </c>
      <c r="BW115" s="954"/>
      <c r="BX115" s="954"/>
      <c r="BY115" s="954"/>
      <c r="BZ115" s="954"/>
      <c r="CA115" s="954" t="s">
        <v>111</v>
      </c>
      <c r="CB115" s="954"/>
      <c r="CC115" s="954"/>
      <c r="CD115" s="954"/>
      <c r="CE115" s="954"/>
      <c r="CF115" s="948" t="s">
        <v>111</v>
      </c>
      <c r="CG115" s="949"/>
      <c r="CH115" s="949"/>
      <c r="CI115" s="949"/>
      <c r="CJ115" s="949"/>
      <c r="CK115" s="979"/>
      <c r="CL115" s="980"/>
      <c r="CM115" s="983" t="s">
        <v>429</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5"/>
      <c r="DG115" s="992" t="s">
        <v>111</v>
      </c>
      <c r="DH115" s="993"/>
      <c r="DI115" s="993"/>
      <c r="DJ115" s="993"/>
      <c r="DK115" s="994"/>
      <c r="DL115" s="995" t="s">
        <v>111</v>
      </c>
      <c r="DM115" s="993"/>
      <c r="DN115" s="993"/>
      <c r="DO115" s="993"/>
      <c r="DP115" s="994"/>
      <c r="DQ115" s="995">
        <v>26484</v>
      </c>
      <c r="DR115" s="993"/>
      <c r="DS115" s="993"/>
      <c r="DT115" s="993"/>
      <c r="DU115" s="994"/>
      <c r="DV115" s="996">
        <v>0.1</v>
      </c>
      <c r="DW115" s="997"/>
      <c r="DX115" s="997"/>
      <c r="DY115" s="997"/>
      <c r="DZ115" s="998"/>
    </row>
    <row r="116" spans="1:130" s="197" customFormat="1" ht="26.25" customHeight="1">
      <c r="A116" s="990"/>
      <c r="B116" s="991"/>
      <c r="C116" s="1005" t="s">
        <v>430</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2" t="s">
        <v>111</v>
      </c>
      <c r="AB116" s="993"/>
      <c r="AC116" s="993"/>
      <c r="AD116" s="993"/>
      <c r="AE116" s="994"/>
      <c r="AF116" s="995" t="s">
        <v>111</v>
      </c>
      <c r="AG116" s="993"/>
      <c r="AH116" s="993"/>
      <c r="AI116" s="993"/>
      <c r="AJ116" s="994"/>
      <c r="AK116" s="995" t="s">
        <v>111</v>
      </c>
      <c r="AL116" s="993"/>
      <c r="AM116" s="993"/>
      <c r="AN116" s="993"/>
      <c r="AO116" s="994"/>
      <c r="AP116" s="996" t="s">
        <v>111</v>
      </c>
      <c r="AQ116" s="997"/>
      <c r="AR116" s="997"/>
      <c r="AS116" s="997"/>
      <c r="AT116" s="998"/>
      <c r="AU116" s="933"/>
      <c r="AV116" s="934"/>
      <c r="AW116" s="934"/>
      <c r="AX116" s="934"/>
      <c r="AY116" s="935"/>
      <c r="AZ116" s="983" t="s">
        <v>431</v>
      </c>
      <c r="BA116" s="984"/>
      <c r="BB116" s="984"/>
      <c r="BC116" s="984"/>
      <c r="BD116" s="984"/>
      <c r="BE116" s="984"/>
      <c r="BF116" s="984"/>
      <c r="BG116" s="984"/>
      <c r="BH116" s="984"/>
      <c r="BI116" s="984"/>
      <c r="BJ116" s="984"/>
      <c r="BK116" s="984"/>
      <c r="BL116" s="984"/>
      <c r="BM116" s="984"/>
      <c r="BN116" s="984"/>
      <c r="BO116" s="984"/>
      <c r="BP116" s="985"/>
      <c r="BQ116" s="953" t="s">
        <v>111</v>
      </c>
      <c r="BR116" s="954"/>
      <c r="BS116" s="954"/>
      <c r="BT116" s="954"/>
      <c r="BU116" s="954"/>
      <c r="BV116" s="954" t="s">
        <v>111</v>
      </c>
      <c r="BW116" s="954"/>
      <c r="BX116" s="954"/>
      <c r="BY116" s="954"/>
      <c r="BZ116" s="954"/>
      <c r="CA116" s="954" t="s">
        <v>111</v>
      </c>
      <c r="CB116" s="954"/>
      <c r="CC116" s="954"/>
      <c r="CD116" s="954"/>
      <c r="CE116" s="954"/>
      <c r="CF116" s="948" t="s">
        <v>111</v>
      </c>
      <c r="CG116" s="949"/>
      <c r="CH116" s="949"/>
      <c r="CI116" s="949"/>
      <c r="CJ116" s="949"/>
      <c r="CK116" s="979"/>
      <c r="CL116" s="980"/>
      <c r="CM116" s="950" t="s">
        <v>432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71099</v>
      </c>
      <c r="DH116" s="993"/>
      <c r="DI116" s="993"/>
      <c r="DJ116" s="993"/>
      <c r="DK116" s="994"/>
      <c r="DL116" s="995">
        <v>62869</v>
      </c>
      <c r="DM116" s="993"/>
      <c r="DN116" s="993"/>
      <c r="DO116" s="993"/>
      <c r="DP116" s="994"/>
      <c r="DQ116" s="995">
        <v>54722</v>
      </c>
      <c r="DR116" s="993"/>
      <c r="DS116" s="993"/>
      <c r="DT116" s="993"/>
      <c r="DU116" s="994"/>
      <c r="DV116" s="996">
        <v>0.3</v>
      </c>
      <c r="DW116" s="997"/>
      <c r="DX116" s="997"/>
      <c r="DY116" s="997"/>
      <c r="DZ116" s="998"/>
    </row>
    <row r="117" spans="1:130" s="197" customFormat="1" ht="26.25" customHeight="1">
      <c r="A117" s="938" t="s">
        <v>169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27" t="s">
        <v>433</v>
      </c>
      <c r="Z117" s="918"/>
      <c r="AA117" s="1030">
        <v>4427789</v>
      </c>
      <c r="AB117" s="1000"/>
      <c r="AC117" s="1000"/>
      <c r="AD117" s="1000"/>
      <c r="AE117" s="1001"/>
      <c r="AF117" s="999">
        <v>4507082</v>
      </c>
      <c r="AG117" s="1000"/>
      <c r="AH117" s="1000"/>
      <c r="AI117" s="1000"/>
      <c r="AJ117" s="1001"/>
      <c r="AK117" s="999">
        <v>4549554</v>
      </c>
      <c r="AL117" s="1000"/>
      <c r="AM117" s="1000"/>
      <c r="AN117" s="1000"/>
      <c r="AO117" s="1001"/>
      <c r="AP117" s="1002"/>
      <c r="AQ117" s="1003"/>
      <c r="AR117" s="1003"/>
      <c r="AS117" s="1003"/>
      <c r="AT117" s="1004"/>
      <c r="AU117" s="933"/>
      <c r="AV117" s="934"/>
      <c r="AW117" s="934"/>
      <c r="AX117" s="934"/>
      <c r="AY117" s="935"/>
      <c r="AZ117" s="1029" t="s">
        <v>434</v>
      </c>
      <c r="BA117" s="1005"/>
      <c r="BB117" s="1005"/>
      <c r="BC117" s="1005"/>
      <c r="BD117" s="1005"/>
      <c r="BE117" s="1005"/>
      <c r="BF117" s="1005"/>
      <c r="BG117" s="1005"/>
      <c r="BH117" s="1005"/>
      <c r="BI117" s="1005"/>
      <c r="BJ117" s="1005"/>
      <c r="BK117" s="1005"/>
      <c r="BL117" s="1005"/>
      <c r="BM117" s="1005"/>
      <c r="BN117" s="1005"/>
      <c r="BO117" s="1005"/>
      <c r="BP117" s="1006"/>
      <c r="BQ117" s="1019" t="s">
        <v>111</v>
      </c>
      <c r="BR117" s="1020"/>
      <c r="BS117" s="1020"/>
      <c r="BT117" s="1020"/>
      <c r="BU117" s="1020"/>
      <c r="BV117" s="1020" t="s">
        <v>111</v>
      </c>
      <c r="BW117" s="1020"/>
      <c r="BX117" s="1020"/>
      <c r="BY117" s="1020"/>
      <c r="BZ117" s="1020"/>
      <c r="CA117" s="1020" t="s">
        <v>111</v>
      </c>
      <c r="CB117" s="1020"/>
      <c r="CC117" s="1020"/>
      <c r="CD117" s="1020"/>
      <c r="CE117" s="1020"/>
      <c r="CF117" s="948" t="s">
        <v>111</v>
      </c>
      <c r="CG117" s="949"/>
      <c r="CH117" s="949"/>
      <c r="CI117" s="949"/>
      <c r="CJ117" s="949"/>
      <c r="CK117" s="979"/>
      <c r="CL117" s="980"/>
      <c r="CM117" s="950" t="s">
        <v>435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111</v>
      </c>
      <c r="DH117" s="993"/>
      <c r="DI117" s="993"/>
      <c r="DJ117" s="993"/>
      <c r="DK117" s="994"/>
      <c r="DL117" s="995" t="s">
        <v>111</v>
      </c>
      <c r="DM117" s="993"/>
      <c r="DN117" s="993"/>
      <c r="DO117" s="993"/>
      <c r="DP117" s="994"/>
      <c r="DQ117" s="995" t="s">
        <v>111</v>
      </c>
      <c r="DR117" s="993"/>
      <c r="DS117" s="993"/>
      <c r="DT117" s="993"/>
      <c r="DU117" s="994"/>
      <c r="DV117" s="996" t="s">
        <v>111</v>
      </c>
      <c r="DW117" s="997"/>
      <c r="DX117" s="997"/>
      <c r="DY117" s="997"/>
      <c r="DZ117" s="998"/>
    </row>
    <row r="118" spans="1:130" s="197" customFormat="1" ht="26.25" customHeight="1">
      <c r="A118" s="938" t="s">
        <v>409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407</v>
      </c>
      <c r="AB118" s="917"/>
      <c r="AC118" s="917"/>
      <c r="AD118" s="917"/>
      <c r="AE118" s="918"/>
      <c r="AF118" s="916" t="s">
        <v>286</v>
      </c>
      <c r="AG118" s="917"/>
      <c r="AH118" s="917"/>
      <c r="AI118" s="917"/>
      <c r="AJ118" s="918"/>
      <c r="AK118" s="916" t="s">
        <v>285</v>
      </c>
      <c r="AL118" s="917"/>
      <c r="AM118" s="917"/>
      <c r="AN118" s="917"/>
      <c r="AO118" s="918"/>
      <c r="AP118" s="1024" t="s">
        <v>408</v>
      </c>
      <c r="AQ118" s="1025"/>
      <c r="AR118" s="1025"/>
      <c r="AS118" s="1025"/>
      <c r="AT118" s="1026"/>
      <c r="AU118" s="936"/>
      <c r="AV118" s="937"/>
      <c r="AW118" s="937"/>
      <c r="AX118" s="937"/>
      <c r="AY118" s="937"/>
      <c r="AZ118" s="228" t="s">
        <v>169</v>
      </c>
      <c r="BA118" s="228"/>
      <c r="BB118" s="228"/>
      <c r="BC118" s="228"/>
      <c r="BD118" s="228"/>
      <c r="BE118" s="228"/>
      <c r="BF118" s="228"/>
      <c r="BG118" s="228"/>
      <c r="BH118" s="228"/>
      <c r="BI118" s="228"/>
      <c r="BJ118" s="228"/>
      <c r="BK118" s="228"/>
      <c r="BL118" s="228"/>
      <c r="BM118" s="228"/>
      <c r="BN118" s="228"/>
      <c r="BO118" s="1027" t="s">
        <v>436</v>
      </c>
      <c r="BP118" s="1028"/>
      <c r="BQ118" s="1019">
        <v>52034070</v>
      </c>
      <c r="BR118" s="1020"/>
      <c r="BS118" s="1020"/>
      <c r="BT118" s="1020"/>
      <c r="BU118" s="1020"/>
      <c r="BV118" s="1020">
        <v>52570129</v>
      </c>
      <c r="BW118" s="1020"/>
      <c r="BX118" s="1020"/>
      <c r="BY118" s="1020"/>
      <c r="BZ118" s="1020"/>
      <c r="CA118" s="1020">
        <v>52955163</v>
      </c>
      <c r="CB118" s="1020"/>
      <c r="CC118" s="1020"/>
      <c r="CD118" s="1020"/>
      <c r="CE118" s="1020"/>
      <c r="CF118" s="1021"/>
      <c r="CG118" s="1022"/>
      <c r="CH118" s="1022"/>
      <c r="CI118" s="1022"/>
      <c r="CJ118" s="1023"/>
      <c r="CK118" s="979"/>
      <c r="CL118" s="980"/>
      <c r="CM118" s="950" t="s">
        <v>437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111</v>
      </c>
      <c r="DH118" s="993"/>
      <c r="DI118" s="993"/>
      <c r="DJ118" s="993"/>
      <c r="DK118" s="994"/>
      <c r="DL118" s="995" t="s">
        <v>111</v>
      </c>
      <c r="DM118" s="993"/>
      <c r="DN118" s="993"/>
      <c r="DO118" s="993"/>
      <c r="DP118" s="994"/>
      <c r="DQ118" s="995" t="s">
        <v>111</v>
      </c>
      <c r="DR118" s="993"/>
      <c r="DS118" s="993"/>
      <c r="DT118" s="993"/>
      <c r="DU118" s="994"/>
      <c r="DV118" s="996" t="s">
        <v>111</v>
      </c>
      <c r="DW118" s="997"/>
      <c r="DX118" s="997"/>
      <c r="DY118" s="997"/>
      <c r="DZ118" s="998"/>
    </row>
    <row r="119" spans="1:130" s="197" customFormat="1" ht="26.25" customHeight="1">
      <c r="A119" s="1008" t="s">
        <v>412</v>
      </c>
      <c r="B119" s="978"/>
      <c r="C119" s="957" t="s">
        <v>413</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3" t="s">
        <v>111</v>
      </c>
      <c r="AB119" s="924"/>
      <c r="AC119" s="924"/>
      <c r="AD119" s="924"/>
      <c r="AE119" s="925"/>
      <c r="AF119" s="926" t="s">
        <v>111</v>
      </c>
      <c r="AG119" s="924"/>
      <c r="AH119" s="924"/>
      <c r="AI119" s="924"/>
      <c r="AJ119" s="925"/>
      <c r="AK119" s="926" t="s">
        <v>111</v>
      </c>
      <c r="AL119" s="924"/>
      <c r="AM119" s="924"/>
      <c r="AN119" s="924"/>
      <c r="AO119" s="925"/>
      <c r="AP119" s="927" t="s">
        <v>111</v>
      </c>
      <c r="AQ119" s="928"/>
      <c r="AR119" s="928"/>
      <c r="AS119" s="928"/>
      <c r="AT119" s="929"/>
      <c r="AU119" s="1011" t="s">
        <v>438</v>
      </c>
      <c r="AV119" s="1012"/>
      <c r="AW119" s="1012"/>
      <c r="AX119" s="1012"/>
      <c r="AY119" s="1013"/>
      <c r="AZ119" s="974" t="s">
        <v>439</v>
      </c>
      <c r="BA119" s="921"/>
      <c r="BB119" s="921"/>
      <c r="BC119" s="921"/>
      <c r="BD119" s="921"/>
      <c r="BE119" s="921"/>
      <c r="BF119" s="921"/>
      <c r="BG119" s="921"/>
      <c r="BH119" s="921"/>
      <c r="BI119" s="921"/>
      <c r="BJ119" s="921"/>
      <c r="BK119" s="921"/>
      <c r="BL119" s="921"/>
      <c r="BM119" s="921"/>
      <c r="BN119" s="921"/>
      <c r="BO119" s="921"/>
      <c r="BP119" s="922"/>
      <c r="BQ119" s="960">
        <v>21063516</v>
      </c>
      <c r="BR119" s="961"/>
      <c r="BS119" s="961"/>
      <c r="BT119" s="961"/>
      <c r="BU119" s="961"/>
      <c r="BV119" s="961">
        <v>20678216</v>
      </c>
      <c r="BW119" s="961"/>
      <c r="BX119" s="961"/>
      <c r="BY119" s="961"/>
      <c r="BZ119" s="961"/>
      <c r="CA119" s="961">
        <v>21737854</v>
      </c>
      <c r="CB119" s="961"/>
      <c r="CC119" s="961"/>
      <c r="CD119" s="961"/>
      <c r="CE119" s="961"/>
      <c r="CF119" s="975">
        <v>115.6</v>
      </c>
      <c r="CG119" s="976"/>
      <c r="CH119" s="976"/>
      <c r="CI119" s="976"/>
      <c r="CJ119" s="976"/>
      <c r="CK119" s="981"/>
      <c r="CL119" s="982"/>
      <c r="CM119" s="1038" t="s">
        <v>440</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31" t="s">
        <v>111</v>
      </c>
      <c r="DH119" s="1032"/>
      <c r="DI119" s="1032"/>
      <c r="DJ119" s="1032"/>
      <c r="DK119" s="1033"/>
      <c r="DL119" s="1034" t="s">
        <v>111</v>
      </c>
      <c r="DM119" s="1032"/>
      <c r="DN119" s="1032"/>
      <c r="DO119" s="1032"/>
      <c r="DP119" s="1033"/>
      <c r="DQ119" s="1034" t="s">
        <v>111</v>
      </c>
      <c r="DR119" s="1032"/>
      <c r="DS119" s="1032"/>
      <c r="DT119" s="1032"/>
      <c r="DU119" s="1033"/>
      <c r="DV119" s="1035" t="s">
        <v>111</v>
      </c>
      <c r="DW119" s="1036"/>
      <c r="DX119" s="1036"/>
      <c r="DY119" s="1036"/>
      <c r="DZ119" s="1037"/>
    </row>
    <row r="120" spans="1:130" s="197" customFormat="1" ht="26.25" customHeight="1">
      <c r="A120" s="1009"/>
      <c r="B120" s="980"/>
      <c r="C120" s="950" t="s">
        <v>416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v>4929</v>
      </c>
      <c r="AB120" s="993"/>
      <c r="AC120" s="993"/>
      <c r="AD120" s="993"/>
      <c r="AE120" s="994"/>
      <c r="AF120" s="995">
        <v>4933</v>
      </c>
      <c r="AG120" s="993"/>
      <c r="AH120" s="993"/>
      <c r="AI120" s="993"/>
      <c r="AJ120" s="994"/>
      <c r="AK120" s="995">
        <v>4936</v>
      </c>
      <c r="AL120" s="993"/>
      <c r="AM120" s="993"/>
      <c r="AN120" s="993"/>
      <c r="AO120" s="994"/>
      <c r="AP120" s="996">
        <v>0</v>
      </c>
      <c r="AQ120" s="997"/>
      <c r="AR120" s="997"/>
      <c r="AS120" s="997"/>
      <c r="AT120" s="998"/>
      <c r="AU120" s="1014"/>
      <c r="AV120" s="1015"/>
      <c r="AW120" s="1015"/>
      <c r="AX120" s="1015"/>
      <c r="AY120" s="1016"/>
      <c r="AZ120" s="983" t="s">
        <v>441</v>
      </c>
      <c r="BA120" s="984"/>
      <c r="BB120" s="984"/>
      <c r="BC120" s="984"/>
      <c r="BD120" s="984"/>
      <c r="BE120" s="984"/>
      <c r="BF120" s="984"/>
      <c r="BG120" s="984"/>
      <c r="BH120" s="984"/>
      <c r="BI120" s="984"/>
      <c r="BJ120" s="984"/>
      <c r="BK120" s="984"/>
      <c r="BL120" s="984"/>
      <c r="BM120" s="984"/>
      <c r="BN120" s="984"/>
      <c r="BO120" s="984"/>
      <c r="BP120" s="985"/>
      <c r="BQ120" s="953">
        <v>12026612</v>
      </c>
      <c r="BR120" s="954"/>
      <c r="BS120" s="954"/>
      <c r="BT120" s="954"/>
      <c r="BU120" s="954"/>
      <c r="BV120" s="954">
        <v>10162540</v>
      </c>
      <c r="BW120" s="954"/>
      <c r="BX120" s="954"/>
      <c r="BY120" s="954"/>
      <c r="BZ120" s="954"/>
      <c r="CA120" s="954">
        <v>9636119</v>
      </c>
      <c r="CB120" s="954"/>
      <c r="CC120" s="954"/>
      <c r="CD120" s="954"/>
      <c r="CE120" s="954"/>
      <c r="CF120" s="948">
        <v>51.3</v>
      </c>
      <c r="CG120" s="949"/>
      <c r="CH120" s="949"/>
      <c r="CI120" s="949"/>
      <c r="CJ120" s="949"/>
      <c r="CK120" s="1047" t="s">
        <v>442</v>
      </c>
      <c r="CL120" s="1048"/>
      <c r="CM120" s="1048"/>
      <c r="CN120" s="1048"/>
      <c r="CO120" s="1049"/>
      <c r="CP120" s="1055" t="s">
        <v>391</v>
      </c>
      <c r="CQ120" s="1056"/>
      <c r="CR120" s="1056"/>
      <c r="CS120" s="1056"/>
      <c r="CT120" s="1056"/>
      <c r="CU120" s="1056"/>
      <c r="CV120" s="1056"/>
      <c r="CW120" s="1056"/>
      <c r="CX120" s="1056"/>
      <c r="CY120" s="1056"/>
      <c r="CZ120" s="1056"/>
      <c r="DA120" s="1056"/>
      <c r="DB120" s="1056"/>
      <c r="DC120" s="1056"/>
      <c r="DD120" s="1056"/>
      <c r="DE120" s="1056"/>
      <c r="DF120" s="1057"/>
      <c r="DG120" s="960">
        <v>8500807</v>
      </c>
      <c r="DH120" s="961"/>
      <c r="DI120" s="961"/>
      <c r="DJ120" s="961"/>
      <c r="DK120" s="961"/>
      <c r="DL120" s="961">
        <v>7947821</v>
      </c>
      <c r="DM120" s="961"/>
      <c r="DN120" s="961"/>
      <c r="DO120" s="961"/>
      <c r="DP120" s="961"/>
      <c r="DQ120" s="961">
        <v>7397624</v>
      </c>
      <c r="DR120" s="961"/>
      <c r="DS120" s="961"/>
      <c r="DT120" s="961"/>
      <c r="DU120" s="961"/>
      <c r="DV120" s="962">
        <v>39.4</v>
      </c>
      <c r="DW120" s="962"/>
      <c r="DX120" s="962"/>
      <c r="DY120" s="962"/>
      <c r="DZ120" s="963"/>
    </row>
    <row r="121" spans="1:130" s="197" customFormat="1" ht="26.25" customHeight="1">
      <c r="A121" s="1009"/>
      <c r="B121" s="980"/>
      <c r="C121" s="1044" t="s">
        <v>443</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992" t="s">
        <v>111</v>
      </c>
      <c r="AB121" s="993"/>
      <c r="AC121" s="993"/>
      <c r="AD121" s="993"/>
      <c r="AE121" s="994"/>
      <c r="AF121" s="995" t="s">
        <v>111</v>
      </c>
      <c r="AG121" s="993"/>
      <c r="AH121" s="993"/>
      <c r="AI121" s="993"/>
      <c r="AJ121" s="994"/>
      <c r="AK121" s="995" t="s">
        <v>111</v>
      </c>
      <c r="AL121" s="993"/>
      <c r="AM121" s="993"/>
      <c r="AN121" s="993"/>
      <c r="AO121" s="994"/>
      <c r="AP121" s="996" t="s">
        <v>111</v>
      </c>
      <c r="AQ121" s="997"/>
      <c r="AR121" s="997"/>
      <c r="AS121" s="997"/>
      <c r="AT121" s="998"/>
      <c r="AU121" s="1014"/>
      <c r="AV121" s="1015"/>
      <c r="AW121" s="1015"/>
      <c r="AX121" s="1015"/>
      <c r="AY121" s="1016"/>
      <c r="AZ121" s="1029" t="s">
        <v>444</v>
      </c>
      <c r="BA121" s="1005"/>
      <c r="BB121" s="1005"/>
      <c r="BC121" s="1005"/>
      <c r="BD121" s="1005"/>
      <c r="BE121" s="1005"/>
      <c r="BF121" s="1005"/>
      <c r="BG121" s="1005"/>
      <c r="BH121" s="1005"/>
      <c r="BI121" s="1005"/>
      <c r="BJ121" s="1005"/>
      <c r="BK121" s="1005"/>
      <c r="BL121" s="1005"/>
      <c r="BM121" s="1005"/>
      <c r="BN121" s="1005"/>
      <c r="BO121" s="1005"/>
      <c r="BP121" s="1006"/>
      <c r="BQ121" s="1019">
        <v>43452398</v>
      </c>
      <c r="BR121" s="1020"/>
      <c r="BS121" s="1020"/>
      <c r="BT121" s="1020"/>
      <c r="BU121" s="1020"/>
      <c r="BV121" s="1020">
        <v>44624848</v>
      </c>
      <c r="BW121" s="1020"/>
      <c r="BX121" s="1020"/>
      <c r="BY121" s="1020"/>
      <c r="BZ121" s="1020"/>
      <c r="CA121" s="1020">
        <v>46386119</v>
      </c>
      <c r="CB121" s="1020"/>
      <c r="CC121" s="1020"/>
      <c r="CD121" s="1020"/>
      <c r="CE121" s="1020"/>
      <c r="CF121" s="1058">
        <v>246.7</v>
      </c>
      <c r="CG121" s="1059"/>
      <c r="CH121" s="1059"/>
      <c r="CI121" s="1059"/>
      <c r="CJ121" s="1059"/>
      <c r="CK121" s="1050"/>
      <c r="CL121" s="1051"/>
      <c r="CM121" s="1051"/>
      <c r="CN121" s="1051"/>
      <c r="CO121" s="1052"/>
      <c r="CP121" s="1041" t="s">
        <v>388</v>
      </c>
      <c r="CQ121" s="1042"/>
      <c r="CR121" s="1042"/>
      <c r="CS121" s="1042"/>
      <c r="CT121" s="1042"/>
      <c r="CU121" s="1042"/>
      <c r="CV121" s="1042"/>
      <c r="CW121" s="1042"/>
      <c r="CX121" s="1042"/>
      <c r="CY121" s="1042"/>
      <c r="CZ121" s="1042"/>
      <c r="DA121" s="1042"/>
      <c r="DB121" s="1042"/>
      <c r="DC121" s="1042"/>
      <c r="DD121" s="1042"/>
      <c r="DE121" s="1042"/>
      <c r="DF121" s="1043"/>
      <c r="DG121" s="953">
        <v>3978647</v>
      </c>
      <c r="DH121" s="954"/>
      <c r="DI121" s="954"/>
      <c r="DJ121" s="954"/>
      <c r="DK121" s="954"/>
      <c r="DL121" s="954">
        <v>3650800</v>
      </c>
      <c r="DM121" s="954"/>
      <c r="DN121" s="954"/>
      <c r="DO121" s="954"/>
      <c r="DP121" s="954"/>
      <c r="DQ121" s="954">
        <v>3851108</v>
      </c>
      <c r="DR121" s="954"/>
      <c r="DS121" s="954"/>
      <c r="DT121" s="954"/>
      <c r="DU121" s="954"/>
      <c r="DV121" s="955">
        <v>20.5</v>
      </c>
      <c r="DW121" s="955"/>
      <c r="DX121" s="955"/>
      <c r="DY121" s="955"/>
      <c r="DZ121" s="956"/>
    </row>
    <row r="122" spans="1:130" s="197" customFormat="1" ht="26.25" customHeight="1">
      <c r="A122" s="1009"/>
      <c r="B122" s="980"/>
      <c r="C122" s="950" t="s">
        <v>426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111</v>
      </c>
      <c r="AB122" s="993"/>
      <c r="AC122" s="993"/>
      <c r="AD122" s="993"/>
      <c r="AE122" s="994"/>
      <c r="AF122" s="995" t="s">
        <v>111</v>
      </c>
      <c r="AG122" s="993"/>
      <c r="AH122" s="993"/>
      <c r="AI122" s="993"/>
      <c r="AJ122" s="994"/>
      <c r="AK122" s="995" t="s">
        <v>111</v>
      </c>
      <c r="AL122" s="993"/>
      <c r="AM122" s="993"/>
      <c r="AN122" s="993"/>
      <c r="AO122" s="994"/>
      <c r="AP122" s="996" t="s">
        <v>111</v>
      </c>
      <c r="AQ122" s="997"/>
      <c r="AR122" s="997"/>
      <c r="AS122" s="997"/>
      <c r="AT122" s="998"/>
      <c r="AU122" s="1017"/>
      <c r="AV122" s="1018"/>
      <c r="AW122" s="1018"/>
      <c r="AX122" s="1018"/>
      <c r="AY122" s="1018"/>
      <c r="AZ122" s="228" t="s">
        <v>169</v>
      </c>
      <c r="BA122" s="228"/>
      <c r="BB122" s="228"/>
      <c r="BC122" s="228"/>
      <c r="BD122" s="228"/>
      <c r="BE122" s="228"/>
      <c r="BF122" s="228"/>
      <c r="BG122" s="228"/>
      <c r="BH122" s="228"/>
      <c r="BI122" s="228"/>
      <c r="BJ122" s="228"/>
      <c r="BK122" s="228"/>
      <c r="BL122" s="228"/>
      <c r="BM122" s="228"/>
      <c r="BN122" s="228"/>
      <c r="BO122" s="1027" t="s">
        <v>445</v>
      </c>
      <c r="BP122" s="1028"/>
      <c r="BQ122" s="1068">
        <v>76542526</v>
      </c>
      <c r="BR122" s="1069"/>
      <c r="BS122" s="1069"/>
      <c r="BT122" s="1069"/>
      <c r="BU122" s="1069"/>
      <c r="BV122" s="1069">
        <v>75465604</v>
      </c>
      <c r="BW122" s="1069"/>
      <c r="BX122" s="1069"/>
      <c r="BY122" s="1069"/>
      <c r="BZ122" s="1069"/>
      <c r="CA122" s="1069">
        <v>77760092</v>
      </c>
      <c r="CB122" s="1069"/>
      <c r="CC122" s="1069"/>
      <c r="CD122" s="1069"/>
      <c r="CE122" s="1069"/>
      <c r="CF122" s="1021"/>
      <c r="CG122" s="1022"/>
      <c r="CH122" s="1022"/>
      <c r="CI122" s="1022"/>
      <c r="CJ122" s="1023"/>
      <c r="CK122" s="1050"/>
      <c r="CL122" s="1051"/>
      <c r="CM122" s="1051"/>
      <c r="CN122" s="1051"/>
      <c r="CO122" s="1052"/>
      <c r="CP122" s="1041" t="s">
        <v>392</v>
      </c>
      <c r="CQ122" s="1042"/>
      <c r="CR122" s="1042"/>
      <c r="CS122" s="1042"/>
      <c r="CT122" s="1042"/>
      <c r="CU122" s="1042"/>
      <c r="CV122" s="1042"/>
      <c r="CW122" s="1042"/>
      <c r="CX122" s="1042"/>
      <c r="CY122" s="1042"/>
      <c r="CZ122" s="1042"/>
      <c r="DA122" s="1042"/>
      <c r="DB122" s="1042"/>
      <c r="DC122" s="1042"/>
      <c r="DD122" s="1042"/>
      <c r="DE122" s="1042"/>
      <c r="DF122" s="1043"/>
      <c r="DG122" s="953">
        <v>106792</v>
      </c>
      <c r="DH122" s="954"/>
      <c r="DI122" s="954"/>
      <c r="DJ122" s="954"/>
      <c r="DK122" s="954"/>
      <c r="DL122" s="954">
        <v>99998</v>
      </c>
      <c r="DM122" s="954"/>
      <c r="DN122" s="954"/>
      <c r="DO122" s="954"/>
      <c r="DP122" s="954"/>
      <c r="DQ122" s="954">
        <v>93064</v>
      </c>
      <c r="DR122" s="954"/>
      <c r="DS122" s="954"/>
      <c r="DT122" s="954"/>
      <c r="DU122" s="954"/>
      <c r="DV122" s="955">
        <v>0.5</v>
      </c>
      <c r="DW122" s="955"/>
      <c r="DX122" s="955"/>
      <c r="DY122" s="955"/>
      <c r="DZ122" s="956"/>
    </row>
    <row r="123" spans="1:130" s="197" customFormat="1" ht="26.25" customHeight="1" thickBot="1">
      <c r="A123" s="1009"/>
      <c r="B123" s="980"/>
      <c r="C123" s="950" t="s">
        <v>432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v>19435</v>
      </c>
      <c r="AB123" s="993"/>
      <c r="AC123" s="993"/>
      <c r="AD123" s="993"/>
      <c r="AE123" s="994"/>
      <c r="AF123" s="995">
        <v>8229</v>
      </c>
      <c r="AG123" s="993"/>
      <c r="AH123" s="993"/>
      <c r="AI123" s="993"/>
      <c r="AJ123" s="994"/>
      <c r="AK123" s="995">
        <v>8147</v>
      </c>
      <c r="AL123" s="993"/>
      <c r="AM123" s="993"/>
      <c r="AN123" s="993"/>
      <c r="AO123" s="994"/>
      <c r="AP123" s="996">
        <v>0</v>
      </c>
      <c r="AQ123" s="997"/>
      <c r="AR123" s="997"/>
      <c r="AS123" s="997"/>
      <c r="AT123" s="998"/>
      <c r="AU123" s="1065" t="s">
        <v>446</v>
      </c>
      <c r="AV123" s="1066"/>
      <c r="AW123" s="1066"/>
      <c r="AX123" s="1066"/>
      <c r="AY123" s="1066"/>
      <c r="AZ123" s="1066"/>
      <c r="BA123" s="1066"/>
      <c r="BB123" s="1066"/>
      <c r="BC123" s="1066"/>
      <c r="BD123" s="1066"/>
      <c r="BE123" s="1066"/>
      <c r="BF123" s="1066"/>
      <c r="BG123" s="1066"/>
      <c r="BH123" s="1066"/>
      <c r="BI123" s="1066"/>
      <c r="BJ123" s="1066"/>
      <c r="BK123" s="1066"/>
      <c r="BL123" s="1066"/>
      <c r="BM123" s="1066"/>
      <c r="BN123" s="1066"/>
      <c r="BO123" s="1066"/>
      <c r="BP123" s="1067"/>
      <c r="BQ123" s="1060" t="s">
        <v>111</v>
      </c>
      <c r="BR123" s="1061"/>
      <c r="BS123" s="1061"/>
      <c r="BT123" s="1061"/>
      <c r="BU123" s="1061"/>
      <c r="BV123" s="1061" t="s">
        <v>111</v>
      </c>
      <c r="BW123" s="1061"/>
      <c r="BX123" s="1061"/>
      <c r="BY123" s="1061"/>
      <c r="BZ123" s="1061"/>
      <c r="CA123" s="1061" t="s">
        <v>111</v>
      </c>
      <c r="CB123" s="1061"/>
      <c r="CC123" s="1061"/>
      <c r="CD123" s="1061"/>
      <c r="CE123" s="1061"/>
      <c r="CF123" s="1062"/>
      <c r="CG123" s="1063"/>
      <c r="CH123" s="1063"/>
      <c r="CI123" s="1063"/>
      <c r="CJ123" s="1064"/>
      <c r="CK123" s="1050"/>
      <c r="CL123" s="1051"/>
      <c r="CM123" s="1051"/>
      <c r="CN123" s="1051"/>
      <c r="CO123" s="1052"/>
      <c r="CP123" s="1041" t="s">
        <v>386</v>
      </c>
      <c r="CQ123" s="1042"/>
      <c r="CR123" s="1042"/>
      <c r="CS123" s="1042"/>
      <c r="CT123" s="1042"/>
      <c r="CU123" s="1042"/>
      <c r="CV123" s="1042"/>
      <c r="CW123" s="1042"/>
      <c r="CX123" s="1042"/>
      <c r="CY123" s="1042"/>
      <c r="CZ123" s="1042"/>
      <c r="DA123" s="1042"/>
      <c r="DB123" s="1042"/>
      <c r="DC123" s="1042"/>
      <c r="DD123" s="1042"/>
      <c r="DE123" s="1042"/>
      <c r="DF123" s="1043"/>
      <c r="DG123" s="992">
        <v>54910</v>
      </c>
      <c r="DH123" s="993"/>
      <c r="DI123" s="993"/>
      <c r="DJ123" s="993"/>
      <c r="DK123" s="994"/>
      <c r="DL123" s="995">
        <v>330</v>
      </c>
      <c r="DM123" s="993"/>
      <c r="DN123" s="993"/>
      <c r="DO123" s="993"/>
      <c r="DP123" s="994"/>
      <c r="DQ123" s="995">
        <v>306</v>
      </c>
      <c r="DR123" s="993"/>
      <c r="DS123" s="993"/>
      <c r="DT123" s="993"/>
      <c r="DU123" s="994"/>
      <c r="DV123" s="996">
        <v>0</v>
      </c>
      <c r="DW123" s="997"/>
      <c r="DX123" s="997"/>
      <c r="DY123" s="997"/>
      <c r="DZ123" s="998"/>
    </row>
    <row r="124" spans="1:130" s="197" customFormat="1" ht="26.25" customHeight="1">
      <c r="A124" s="1009"/>
      <c r="B124" s="980"/>
      <c r="C124" s="950" t="s">
        <v>435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111</v>
      </c>
      <c r="AB124" s="993"/>
      <c r="AC124" s="993"/>
      <c r="AD124" s="993"/>
      <c r="AE124" s="994"/>
      <c r="AF124" s="995" t="s">
        <v>111</v>
      </c>
      <c r="AG124" s="993"/>
      <c r="AH124" s="993"/>
      <c r="AI124" s="993"/>
      <c r="AJ124" s="994"/>
      <c r="AK124" s="995" t="s">
        <v>111</v>
      </c>
      <c r="AL124" s="993"/>
      <c r="AM124" s="993"/>
      <c r="AN124" s="993"/>
      <c r="AO124" s="994"/>
      <c r="AP124" s="996" t="s">
        <v>111</v>
      </c>
      <c r="AQ124" s="997"/>
      <c r="AR124" s="997"/>
      <c r="AS124" s="997"/>
      <c r="AT124" s="99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3"/>
      <c r="CL124" s="1053"/>
      <c r="CM124" s="1053"/>
      <c r="CN124" s="1053"/>
      <c r="CO124" s="1054"/>
      <c r="CP124" s="1041" t="s">
        <v>447</v>
      </c>
      <c r="CQ124" s="1042"/>
      <c r="CR124" s="1042"/>
      <c r="CS124" s="1042"/>
      <c r="CT124" s="1042"/>
      <c r="CU124" s="1042"/>
      <c r="CV124" s="1042"/>
      <c r="CW124" s="1042"/>
      <c r="CX124" s="1042"/>
      <c r="CY124" s="1042"/>
      <c r="CZ124" s="1042"/>
      <c r="DA124" s="1042"/>
      <c r="DB124" s="1042"/>
      <c r="DC124" s="1042"/>
      <c r="DD124" s="1042"/>
      <c r="DE124" s="1042"/>
      <c r="DF124" s="1043"/>
      <c r="DG124" s="1031" t="s">
        <v>111</v>
      </c>
      <c r="DH124" s="1032"/>
      <c r="DI124" s="1032"/>
      <c r="DJ124" s="1032"/>
      <c r="DK124" s="1033"/>
      <c r="DL124" s="1034" t="s">
        <v>111</v>
      </c>
      <c r="DM124" s="1032"/>
      <c r="DN124" s="1032"/>
      <c r="DO124" s="1032"/>
      <c r="DP124" s="1033"/>
      <c r="DQ124" s="1034" t="s">
        <v>111</v>
      </c>
      <c r="DR124" s="1032"/>
      <c r="DS124" s="1032"/>
      <c r="DT124" s="1032"/>
      <c r="DU124" s="1033"/>
      <c r="DV124" s="1035" t="s">
        <v>111</v>
      </c>
      <c r="DW124" s="1036"/>
      <c r="DX124" s="1036"/>
      <c r="DY124" s="1036"/>
      <c r="DZ124" s="1037"/>
    </row>
    <row r="125" spans="1:130" s="197" customFormat="1" ht="26.25" customHeight="1" thickBot="1">
      <c r="A125" s="1009"/>
      <c r="B125" s="980"/>
      <c r="C125" s="950" t="s">
        <v>437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111</v>
      </c>
      <c r="AB125" s="993"/>
      <c r="AC125" s="993"/>
      <c r="AD125" s="993"/>
      <c r="AE125" s="994"/>
      <c r="AF125" s="995" t="s">
        <v>111</v>
      </c>
      <c r="AG125" s="993"/>
      <c r="AH125" s="993"/>
      <c r="AI125" s="993"/>
      <c r="AJ125" s="994"/>
      <c r="AK125" s="995" t="s">
        <v>111</v>
      </c>
      <c r="AL125" s="993"/>
      <c r="AM125" s="993"/>
      <c r="AN125" s="993"/>
      <c r="AO125" s="994"/>
      <c r="AP125" s="996" t="s">
        <v>111</v>
      </c>
      <c r="AQ125" s="997"/>
      <c r="AR125" s="997"/>
      <c r="AS125" s="997"/>
      <c r="AT125" s="99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8" t="s">
        <v>448</v>
      </c>
      <c r="CL125" s="1048"/>
      <c r="CM125" s="1048"/>
      <c r="CN125" s="1048"/>
      <c r="CO125" s="1049"/>
      <c r="CP125" s="974" t="s">
        <v>449</v>
      </c>
      <c r="CQ125" s="921"/>
      <c r="CR125" s="921"/>
      <c r="CS125" s="921"/>
      <c r="CT125" s="921"/>
      <c r="CU125" s="921"/>
      <c r="CV125" s="921"/>
      <c r="CW125" s="921"/>
      <c r="CX125" s="921"/>
      <c r="CY125" s="921"/>
      <c r="CZ125" s="921"/>
      <c r="DA125" s="921"/>
      <c r="DB125" s="921"/>
      <c r="DC125" s="921"/>
      <c r="DD125" s="921"/>
      <c r="DE125" s="921"/>
      <c r="DF125" s="922"/>
      <c r="DG125" s="960" t="s">
        <v>111</v>
      </c>
      <c r="DH125" s="961"/>
      <c r="DI125" s="961"/>
      <c r="DJ125" s="961"/>
      <c r="DK125" s="961"/>
      <c r="DL125" s="961" t="s">
        <v>111</v>
      </c>
      <c r="DM125" s="961"/>
      <c r="DN125" s="961"/>
      <c r="DO125" s="961"/>
      <c r="DP125" s="961"/>
      <c r="DQ125" s="961" t="s">
        <v>111</v>
      </c>
      <c r="DR125" s="961"/>
      <c r="DS125" s="961"/>
      <c r="DT125" s="961"/>
      <c r="DU125" s="961"/>
      <c r="DV125" s="962" t="s">
        <v>111</v>
      </c>
      <c r="DW125" s="962"/>
      <c r="DX125" s="962"/>
      <c r="DY125" s="962"/>
      <c r="DZ125" s="963"/>
    </row>
    <row r="126" spans="1:130" s="197" customFormat="1" ht="26.25" customHeight="1">
      <c r="A126" s="1009"/>
      <c r="B126" s="980"/>
      <c r="C126" s="950" t="s">
        <v>440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111</v>
      </c>
      <c r="AB126" s="993"/>
      <c r="AC126" s="993"/>
      <c r="AD126" s="993"/>
      <c r="AE126" s="994"/>
      <c r="AF126" s="995" t="s">
        <v>111</v>
      </c>
      <c r="AG126" s="993"/>
      <c r="AH126" s="993"/>
      <c r="AI126" s="993"/>
      <c r="AJ126" s="994"/>
      <c r="AK126" s="995" t="s">
        <v>111</v>
      </c>
      <c r="AL126" s="993"/>
      <c r="AM126" s="993"/>
      <c r="AN126" s="993"/>
      <c r="AO126" s="994"/>
      <c r="AP126" s="996" t="s">
        <v>111</v>
      </c>
      <c r="AQ126" s="997"/>
      <c r="AR126" s="997"/>
      <c r="AS126" s="997"/>
      <c r="AT126" s="998"/>
      <c r="AU126" s="233"/>
      <c r="AV126" s="233"/>
      <c r="AW126" s="233"/>
      <c r="AX126" s="1070" t="s">
        <v>450</v>
      </c>
      <c r="AY126" s="1071"/>
      <c r="AZ126" s="1071"/>
      <c r="BA126" s="1071"/>
      <c r="BB126" s="1071"/>
      <c r="BC126" s="1071"/>
      <c r="BD126" s="1071"/>
      <c r="BE126" s="1072"/>
      <c r="BF126" s="1086" t="s">
        <v>451</v>
      </c>
      <c r="BG126" s="1071"/>
      <c r="BH126" s="1071"/>
      <c r="BI126" s="1071"/>
      <c r="BJ126" s="1071"/>
      <c r="BK126" s="1071"/>
      <c r="BL126" s="1072"/>
      <c r="BM126" s="1086" t="s">
        <v>452</v>
      </c>
      <c r="BN126" s="1071"/>
      <c r="BO126" s="1071"/>
      <c r="BP126" s="1071"/>
      <c r="BQ126" s="1071"/>
      <c r="BR126" s="1071"/>
      <c r="BS126" s="1072"/>
      <c r="BT126" s="1086" t="s">
        <v>453</v>
      </c>
      <c r="BU126" s="1071"/>
      <c r="BV126" s="1071"/>
      <c r="BW126" s="1071"/>
      <c r="BX126" s="1071"/>
      <c r="BY126" s="1071"/>
      <c r="BZ126" s="1087"/>
      <c r="CA126" s="233"/>
      <c r="CB126" s="233"/>
      <c r="CC126" s="233"/>
      <c r="CD126" s="234"/>
      <c r="CE126" s="234"/>
      <c r="CF126" s="234"/>
      <c r="CG126" s="231"/>
      <c r="CH126" s="231"/>
      <c r="CI126" s="231"/>
      <c r="CJ126" s="232"/>
      <c r="CK126" s="1051"/>
      <c r="CL126" s="1051"/>
      <c r="CM126" s="1051"/>
      <c r="CN126" s="1051"/>
      <c r="CO126" s="1052"/>
      <c r="CP126" s="983" t="s">
        <v>454</v>
      </c>
      <c r="CQ126" s="984"/>
      <c r="CR126" s="984"/>
      <c r="CS126" s="984"/>
      <c r="CT126" s="984"/>
      <c r="CU126" s="984"/>
      <c r="CV126" s="984"/>
      <c r="CW126" s="984"/>
      <c r="CX126" s="984"/>
      <c r="CY126" s="984"/>
      <c r="CZ126" s="984"/>
      <c r="DA126" s="984"/>
      <c r="DB126" s="984"/>
      <c r="DC126" s="984"/>
      <c r="DD126" s="984"/>
      <c r="DE126" s="984"/>
      <c r="DF126" s="985"/>
      <c r="DG126" s="953" t="s">
        <v>111</v>
      </c>
      <c r="DH126" s="954"/>
      <c r="DI126" s="954"/>
      <c r="DJ126" s="954"/>
      <c r="DK126" s="954"/>
      <c r="DL126" s="954" t="s">
        <v>111</v>
      </c>
      <c r="DM126" s="954"/>
      <c r="DN126" s="954"/>
      <c r="DO126" s="954"/>
      <c r="DP126" s="954"/>
      <c r="DQ126" s="954" t="s">
        <v>111</v>
      </c>
      <c r="DR126" s="954"/>
      <c r="DS126" s="954"/>
      <c r="DT126" s="954"/>
      <c r="DU126" s="954"/>
      <c r="DV126" s="955" t="s">
        <v>111</v>
      </c>
      <c r="DW126" s="955"/>
      <c r="DX126" s="955"/>
      <c r="DY126" s="955"/>
      <c r="DZ126" s="956"/>
    </row>
    <row r="127" spans="1:130" s="197" customFormat="1" ht="26.25" customHeight="1" thickBot="1">
      <c r="A127" s="1010"/>
      <c r="B127" s="982"/>
      <c r="C127" s="1038" t="s">
        <v>455</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2">
        <v>864</v>
      </c>
      <c r="AB127" s="993"/>
      <c r="AC127" s="993"/>
      <c r="AD127" s="993"/>
      <c r="AE127" s="994"/>
      <c r="AF127" s="995">
        <v>1191</v>
      </c>
      <c r="AG127" s="993"/>
      <c r="AH127" s="993"/>
      <c r="AI127" s="993"/>
      <c r="AJ127" s="994"/>
      <c r="AK127" s="995">
        <v>987</v>
      </c>
      <c r="AL127" s="993"/>
      <c r="AM127" s="993"/>
      <c r="AN127" s="993"/>
      <c r="AO127" s="994"/>
      <c r="AP127" s="996">
        <v>0</v>
      </c>
      <c r="AQ127" s="997"/>
      <c r="AR127" s="997"/>
      <c r="AS127" s="997"/>
      <c r="AT127" s="998"/>
      <c r="AU127" s="233"/>
      <c r="AV127" s="233"/>
      <c r="AW127" s="233"/>
      <c r="AX127" s="920" t="s">
        <v>456</v>
      </c>
      <c r="AY127" s="921"/>
      <c r="AZ127" s="921"/>
      <c r="BA127" s="921"/>
      <c r="BB127" s="921"/>
      <c r="BC127" s="921"/>
      <c r="BD127" s="921"/>
      <c r="BE127" s="922"/>
      <c r="BF127" s="1075" t="s">
        <v>111</v>
      </c>
      <c r="BG127" s="1076"/>
      <c r="BH127" s="1076"/>
      <c r="BI127" s="1076"/>
      <c r="BJ127" s="1076"/>
      <c r="BK127" s="1076"/>
      <c r="BL127" s="1085"/>
      <c r="BM127" s="1075">
        <v>12.26</v>
      </c>
      <c r="BN127" s="1076"/>
      <c r="BO127" s="1076"/>
      <c r="BP127" s="1076"/>
      <c r="BQ127" s="1076"/>
      <c r="BR127" s="1076"/>
      <c r="BS127" s="1085"/>
      <c r="BT127" s="1075">
        <v>20</v>
      </c>
      <c r="BU127" s="1076"/>
      <c r="BV127" s="1076"/>
      <c r="BW127" s="1076"/>
      <c r="BX127" s="1076"/>
      <c r="BY127" s="1076"/>
      <c r="BZ127" s="1077"/>
      <c r="CA127" s="234"/>
      <c r="CB127" s="234"/>
      <c r="CC127" s="234"/>
      <c r="CD127" s="234"/>
      <c r="CE127" s="234"/>
      <c r="CF127" s="234"/>
      <c r="CG127" s="231"/>
      <c r="CH127" s="231"/>
      <c r="CI127" s="231"/>
      <c r="CJ127" s="232"/>
      <c r="CK127" s="1073"/>
      <c r="CL127" s="1073"/>
      <c r="CM127" s="1073"/>
      <c r="CN127" s="1073"/>
      <c r="CO127" s="1074"/>
      <c r="CP127" s="1078" t="s">
        <v>457</v>
      </c>
      <c r="CQ127" s="1079"/>
      <c r="CR127" s="1079"/>
      <c r="CS127" s="1079"/>
      <c r="CT127" s="1079"/>
      <c r="CU127" s="1079"/>
      <c r="CV127" s="1079"/>
      <c r="CW127" s="1079"/>
      <c r="CX127" s="1079"/>
      <c r="CY127" s="1079"/>
      <c r="CZ127" s="1079"/>
      <c r="DA127" s="1079"/>
      <c r="DB127" s="1079"/>
      <c r="DC127" s="1079"/>
      <c r="DD127" s="1079"/>
      <c r="DE127" s="1079"/>
      <c r="DF127" s="1080"/>
      <c r="DG127" s="1081" t="s">
        <v>111</v>
      </c>
      <c r="DH127" s="1082"/>
      <c r="DI127" s="1082"/>
      <c r="DJ127" s="1082"/>
      <c r="DK127" s="1082"/>
      <c r="DL127" s="1082" t="s">
        <v>111</v>
      </c>
      <c r="DM127" s="1082"/>
      <c r="DN127" s="1082"/>
      <c r="DO127" s="1082"/>
      <c r="DP127" s="1082"/>
      <c r="DQ127" s="1082" t="s">
        <v>111</v>
      </c>
      <c r="DR127" s="1082"/>
      <c r="DS127" s="1082"/>
      <c r="DT127" s="1082"/>
      <c r="DU127" s="1082"/>
      <c r="DV127" s="1083" t="s">
        <v>111</v>
      </c>
      <c r="DW127" s="1083"/>
      <c r="DX127" s="1083"/>
      <c r="DY127" s="1083"/>
      <c r="DZ127" s="1084"/>
    </row>
    <row r="128" spans="1:130" s="197" customFormat="1" ht="26.25" customHeight="1">
      <c r="A128" s="1105" t="s">
        <v>458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459</v>
      </c>
      <c r="X128" s="1107"/>
      <c r="Y128" s="1107"/>
      <c r="Z128" s="1108"/>
      <c r="AA128" s="1123">
        <v>1062372</v>
      </c>
      <c r="AB128" s="1124"/>
      <c r="AC128" s="1124"/>
      <c r="AD128" s="1124"/>
      <c r="AE128" s="1125"/>
      <c r="AF128" s="1126">
        <v>1043005</v>
      </c>
      <c r="AG128" s="1124"/>
      <c r="AH128" s="1124"/>
      <c r="AI128" s="1124"/>
      <c r="AJ128" s="1125"/>
      <c r="AK128" s="1126">
        <v>1034786</v>
      </c>
      <c r="AL128" s="1124"/>
      <c r="AM128" s="1124"/>
      <c r="AN128" s="1124"/>
      <c r="AO128" s="1125"/>
      <c r="AP128" s="1127"/>
      <c r="AQ128" s="1128"/>
      <c r="AR128" s="1128"/>
      <c r="AS128" s="1128"/>
      <c r="AT128" s="1129"/>
      <c r="AU128" s="235"/>
      <c r="AV128" s="235"/>
      <c r="AW128" s="235"/>
      <c r="AX128" s="1088" t="s">
        <v>460</v>
      </c>
      <c r="AY128" s="984"/>
      <c r="AZ128" s="984"/>
      <c r="BA128" s="984"/>
      <c r="BB128" s="984"/>
      <c r="BC128" s="984"/>
      <c r="BD128" s="984"/>
      <c r="BE128" s="985"/>
      <c r="BF128" s="1100" t="s">
        <v>111</v>
      </c>
      <c r="BG128" s="1101"/>
      <c r="BH128" s="1101"/>
      <c r="BI128" s="1101"/>
      <c r="BJ128" s="1101"/>
      <c r="BK128" s="1101"/>
      <c r="BL128" s="1102"/>
      <c r="BM128" s="1100">
        <v>17.260000000000002</v>
      </c>
      <c r="BN128" s="1101"/>
      <c r="BO128" s="1101"/>
      <c r="BP128" s="1101"/>
      <c r="BQ128" s="1101"/>
      <c r="BR128" s="1101"/>
      <c r="BS128" s="1102"/>
      <c r="BT128" s="1100">
        <v>30</v>
      </c>
      <c r="BU128" s="1103"/>
      <c r="BV128" s="1103"/>
      <c r="BW128" s="1103"/>
      <c r="BX128" s="1103"/>
      <c r="BY128" s="1103"/>
      <c r="BZ128" s="110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4" t="s">
        <v>90</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094" t="s">
        <v>461</v>
      </c>
      <c r="X129" s="1095"/>
      <c r="Y129" s="1095"/>
      <c r="Z129" s="1096"/>
      <c r="AA129" s="992">
        <v>21726357</v>
      </c>
      <c r="AB129" s="993"/>
      <c r="AC129" s="993"/>
      <c r="AD129" s="993"/>
      <c r="AE129" s="994"/>
      <c r="AF129" s="995">
        <v>22010017</v>
      </c>
      <c r="AG129" s="993"/>
      <c r="AH129" s="993"/>
      <c r="AI129" s="993"/>
      <c r="AJ129" s="994"/>
      <c r="AK129" s="995">
        <v>22573097</v>
      </c>
      <c r="AL129" s="993"/>
      <c r="AM129" s="993"/>
      <c r="AN129" s="993"/>
      <c r="AO129" s="994"/>
      <c r="AP129" s="1097"/>
      <c r="AQ129" s="1098"/>
      <c r="AR129" s="1098"/>
      <c r="AS129" s="1098"/>
      <c r="AT129" s="1099"/>
      <c r="AU129" s="235"/>
      <c r="AV129" s="235"/>
      <c r="AW129" s="235"/>
      <c r="AX129" s="1088" t="s">
        <v>462</v>
      </c>
      <c r="AY129" s="984"/>
      <c r="AZ129" s="984"/>
      <c r="BA129" s="984"/>
      <c r="BB129" s="984"/>
      <c r="BC129" s="984"/>
      <c r="BD129" s="984"/>
      <c r="BE129" s="985"/>
      <c r="BF129" s="1089">
        <v>-1.3</v>
      </c>
      <c r="BG129" s="1090"/>
      <c r="BH129" s="1090"/>
      <c r="BI129" s="1090"/>
      <c r="BJ129" s="1090"/>
      <c r="BK129" s="1090"/>
      <c r="BL129" s="1091"/>
      <c r="BM129" s="1089">
        <v>25</v>
      </c>
      <c r="BN129" s="1090"/>
      <c r="BO129" s="1090"/>
      <c r="BP129" s="1090"/>
      <c r="BQ129" s="1090"/>
      <c r="BR129" s="1090"/>
      <c r="BS129" s="1091"/>
      <c r="BT129" s="1089">
        <v>35</v>
      </c>
      <c r="BU129" s="1092"/>
      <c r="BV129" s="1092"/>
      <c r="BW129" s="1092"/>
      <c r="BX129" s="1092"/>
      <c r="BY129" s="1092"/>
      <c r="BZ129" s="109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4" t="s">
        <v>463</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094" t="s">
        <v>464</v>
      </c>
      <c r="X130" s="1095"/>
      <c r="Y130" s="1095"/>
      <c r="Z130" s="1096"/>
      <c r="AA130" s="992">
        <v>3491348</v>
      </c>
      <c r="AB130" s="993"/>
      <c r="AC130" s="993"/>
      <c r="AD130" s="993"/>
      <c r="AE130" s="994"/>
      <c r="AF130" s="995">
        <v>3812829</v>
      </c>
      <c r="AG130" s="993"/>
      <c r="AH130" s="993"/>
      <c r="AI130" s="993"/>
      <c r="AJ130" s="994"/>
      <c r="AK130" s="995">
        <v>3774054</v>
      </c>
      <c r="AL130" s="993"/>
      <c r="AM130" s="993"/>
      <c r="AN130" s="993"/>
      <c r="AO130" s="994"/>
      <c r="AP130" s="1097"/>
      <c r="AQ130" s="1098"/>
      <c r="AR130" s="1098"/>
      <c r="AS130" s="1098"/>
      <c r="AT130" s="1099"/>
      <c r="AU130" s="235"/>
      <c r="AV130" s="235"/>
      <c r="AW130" s="235"/>
      <c r="AX130" s="1147" t="s">
        <v>465</v>
      </c>
      <c r="AY130" s="1079"/>
      <c r="AZ130" s="1079"/>
      <c r="BA130" s="1079"/>
      <c r="BB130" s="1079"/>
      <c r="BC130" s="1079"/>
      <c r="BD130" s="1079"/>
      <c r="BE130" s="1080"/>
      <c r="BF130" s="1109" t="s">
        <v>111</v>
      </c>
      <c r="BG130" s="1110"/>
      <c r="BH130" s="1110"/>
      <c r="BI130" s="1110"/>
      <c r="BJ130" s="1110"/>
      <c r="BK130" s="1110"/>
      <c r="BL130" s="1111"/>
      <c r="BM130" s="1109">
        <v>350</v>
      </c>
      <c r="BN130" s="1110"/>
      <c r="BO130" s="1110"/>
      <c r="BP130" s="1110"/>
      <c r="BQ130" s="1110"/>
      <c r="BR130" s="1110"/>
      <c r="BS130" s="1111"/>
      <c r="BT130" s="1112"/>
      <c r="BU130" s="1113"/>
      <c r="BV130" s="1113"/>
      <c r="BW130" s="1113"/>
      <c r="BX130" s="1113"/>
      <c r="BY130" s="1113"/>
      <c r="BZ130" s="111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466</v>
      </c>
      <c r="X131" s="1118"/>
      <c r="Y131" s="1118"/>
      <c r="Z131" s="1119"/>
      <c r="AA131" s="1031">
        <v>18235009</v>
      </c>
      <c r="AB131" s="1032"/>
      <c r="AC131" s="1032"/>
      <c r="AD131" s="1032"/>
      <c r="AE131" s="1033"/>
      <c r="AF131" s="1034">
        <v>18197188</v>
      </c>
      <c r="AG131" s="1032"/>
      <c r="AH131" s="1032"/>
      <c r="AI131" s="1032"/>
      <c r="AJ131" s="1033"/>
      <c r="AK131" s="1034">
        <v>18799043</v>
      </c>
      <c r="AL131" s="1032"/>
      <c r="AM131" s="1032"/>
      <c r="AN131" s="1032"/>
      <c r="AO131" s="1033"/>
      <c r="AP131" s="1120"/>
      <c r="AQ131" s="1121"/>
      <c r="AR131" s="1121"/>
      <c r="AS131" s="1121"/>
      <c r="AT131" s="11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1" t="s">
        <v>467</v>
      </c>
      <c r="B132" s="1132"/>
      <c r="C132" s="1132"/>
      <c r="D132" s="1132"/>
      <c r="E132" s="1132"/>
      <c r="F132" s="1132"/>
      <c r="G132" s="1132"/>
      <c r="H132" s="1132"/>
      <c r="I132" s="1132"/>
      <c r="J132" s="1132"/>
      <c r="K132" s="1132"/>
      <c r="L132" s="1132"/>
      <c r="M132" s="1132"/>
      <c r="N132" s="1132"/>
      <c r="O132" s="1132"/>
      <c r="P132" s="1132"/>
      <c r="Q132" s="1132"/>
      <c r="R132" s="1132"/>
      <c r="S132" s="1132"/>
      <c r="T132" s="1132"/>
      <c r="U132" s="1132"/>
      <c r="V132" s="1135" t="s">
        <v>468</v>
      </c>
      <c r="W132" s="1135"/>
      <c r="X132" s="1135"/>
      <c r="Y132" s="1135"/>
      <c r="Z132" s="1136"/>
      <c r="AA132" s="1137">
        <v>-0.69060015299999999</v>
      </c>
      <c r="AB132" s="1138"/>
      <c r="AC132" s="1138"/>
      <c r="AD132" s="1138"/>
      <c r="AE132" s="1139"/>
      <c r="AF132" s="1140">
        <v>-1.9165158920000001</v>
      </c>
      <c r="AG132" s="1138"/>
      <c r="AH132" s="1138"/>
      <c r="AI132" s="1138"/>
      <c r="AJ132" s="1139"/>
      <c r="AK132" s="1140">
        <v>-1.3792510609999999</v>
      </c>
      <c r="AL132" s="1138"/>
      <c r="AM132" s="1138"/>
      <c r="AN132" s="1138"/>
      <c r="AO132" s="1139"/>
      <c r="AP132" s="1021"/>
      <c r="AQ132" s="1022"/>
      <c r="AR132" s="1022"/>
      <c r="AS132" s="1022"/>
      <c r="AT132" s="114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3"/>
      <c r="B133" s="1134"/>
      <c r="C133" s="1134"/>
      <c r="D133" s="1134"/>
      <c r="E133" s="1134"/>
      <c r="F133" s="1134"/>
      <c r="G133" s="1134"/>
      <c r="H133" s="1134"/>
      <c r="I133" s="1134"/>
      <c r="J133" s="1134"/>
      <c r="K133" s="1134"/>
      <c r="L133" s="1134"/>
      <c r="M133" s="1134"/>
      <c r="N133" s="1134"/>
      <c r="O133" s="1134"/>
      <c r="P133" s="1134"/>
      <c r="Q133" s="1134"/>
      <c r="R133" s="1134"/>
      <c r="S133" s="1134"/>
      <c r="T133" s="1134"/>
      <c r="U133" s="1134"/>
      <c r="V133" s="1142" t="s">
        <v>469</v>
      </c>
      <c r="W133" s="1142"/>
      <c r="X133" s="1142"/>
      <c r="Y133" s="1142"/>
      <c r="Z133" s="1143"/>
      <c r="AA133" s="1144">
        <v>-0.7</v>
      </c>
      <c r="AB133" s="1145"/>
      <c r="AC133" s="1145"/>
      <c r="AD133" s="1145"/>
      <c r="AE133" s="1146"/>
      <c r="AF133" s="1144">
        <v>-1</v>
      </c>
      <c r="AG133" s="1145"/>
      <c r="AH133" s="1145"/>
      <c r="AI133" s="1145"/>
      <c r="AJ133" s="1146"/>
      <c r="AK133" s="1144">
        <v>-1.3</v>
      </c>
      <c r="AL133" s="1145"/>
      <c r="AM133" s="1145"/>
      <c r="AN133" s="1145"/>
      <c r="AO133" s="1146"/>
      <c r="AP133" s="1062"/>
      <c r="AQ133" s="1063"/>
      <c r="AR133" s="1063"/>
      <c r="AS133" s="1063"/>
      <c r="AT133" s="11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5" sqref="A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51" t="s">
        <v>472</v>
      </c>
      <c r="L7" s="254"/>
      <c r="M7" s="255" t="s">
        <v>473</v>
      </c>
      <c r="N7" s="256"/>
    </row>
    <row r="8" spans="1:16">
      <c r="A8" s="248"/>
      <c r="B8" s="244"/>
      <c r="C8" s="244"/>
      <c r="D8" s="244"/>
      <c r="E8" s="244"/>
      <c r="F8" s="244"/>
      <c r="G8" s="257"/>
      <c r="H8" s="258"/>
      <c r="I8" s="258"/>
      <c r="J8" s="259"/>
      <c r="K8" s="1152"/>
      <c r="L8" s="260" t="s">
        <v>474</v>
      </c>
      <c r="M8" s="261" t="s">
        <v>475</v>
      </c>
      <c r="N8" s="262" t="s">
        <v>476</v>
      </c>
    </row>
    <row r="9" spans="1:16">
      <c r="A9" s="248"/>
      <c r="B9" s="244"/>
      <c r="C9" s="244"/>
      <c r="D9" s="244"/>
      <c r="E9" s="244"/>
      <c r="F9" s="244"/>
      <c r="G9" s="1153" t="s">
        <v>477</v>
      </c>
      <c r="H9" s="1154"/>
      <c r="I9" s="1154"/>
      <c r="J9" s="1155"/>
      <c r="K9" s="263">
        <v>6439077</v>
      </c>
      <c r="L9" s="264">
        <v>56772</v>
      </c>
      <c r="M9" s="265">
        <v>57752</v>
      </c>
      <c r="N9" s="266">
        <v>-1.7</v>
      </c>
    </row>
    <row r="10" spans="1:16">
      <c r="A10" s="248"/>
      <c r="B10" s="244"/>
      <c r="C10" s="244"/>
      <c r="D10" s="244"/>
      <c r="E10" s="244"/>
      <c r="F10" s="244"/>
      <c r="G10" s="1153" t="s">
        <v>478</v>
      </c>
      <c r="H10" s="1154"/>
      <c r="I10" s="1154"/>
      <c r="J10" s="1155"/>
      <c r="K10" s="267">
        <v>588429</v>
      </c>
      <c r="L10" s="268">
        <v>5188</v>
      </c>
      <c r="M10" s="269">
        <v>3854</v>
      </c>
      <c r="N10" s="270">
        <v>34.6</v>
      </c>
    </row>
    <row r="11" spans="1:16" ht="13.5" customHeight="1">
      <c r="A11" s="248"/>
      <c r="B11" s="244"/>
      <c r="C11" s="244"/>
      <c r="D11" s="244"/>
      <c r="E11" s="244"/>
      <c r="F11" s="244"/>
      <c r="G11" s="1153" t="s">
        <v>479</v>
      </c>
      <c r="H11" s="1154"/>
      <c r="I11" s="1154"/>
      <c r="J11" s="1155"/>
      <c r="K11" s="267">
        <v>27954</v>
      </c>
      <c r="L11" s="268">
        <v>246</v>
      </c>
      <c r="M11" s="269">
        <v>3128</v>
      </c>
      <c r="N11" s="270">
        <v>-92.1</v>
      </c>
    </row>
    <row r="12" spans="1:16" ht="13.5" customHeight="1">
      <c r="A12" s="248"/>
      <c r="B12" s="244"/>
      <c r="C12" s="244"/>
      <c r="D12" s="244"/>
      <c r="E12" s="244"/>
      <c r="F12" s="244"/>
      <c r="G12" s="1153" t="s">
        <v>480</v>
      </c>
      <c r="H12" s="1154"/>
      <c r="I12" s="1154"/>
      <c r="J12" s="1155"/>
      <c r="K12" s="267" t="s">
        <v>481</v>
      </c>
      <c r="L12" s="268" t="s">
        <v>481</v>
      </c>
      <c r="M12" s="269">
        <v>608</v>
      </c>
      <c r="N12" s="270" t="s">
        <v>481</v>
      </c>
    </row>
    <row r="13" spans="1:16" ht="13.5" customHeight="1">
      <c r="A13" s="248"/>
      <c r="B13" s="244"/>
      <c r="C13" s="244"/>
      <c r="D13" s="244"/>
      <c r="E13" s="244"/>
      <c r="F13" s="244"/>
      <c r="G13" s="1153" t="s">
        <v>482</v>
      </c>
      <c r="H13" s="1154"/>
      <c r="I13" s="1154"/>
      <c r="J13" s="1155"/>
      <c r="K13" s="267" t="s">
        <v>481</v>
      </c>
      <c r="L13" s="268" t="s">
        <v>481</v>
      </c>
      <c r="M13" s="269">
        <v>0</v>
      </c>
      <c r="N13" s="270" t="s">
        <v>481</v>
      </c>
    </row>
    <row r="14" spans="1:16" ht="13.5" customHeight="1">
      <c r="A14" s="248"/>
      <c r="B14" s="244"/>
      <c r="C14" s="244"/>
      <c r="D14" s="244"/>
      <c r="E14" s="244"/>
      <c r="F14" s="244"/>
      <c r="G14" s="1153" t="s">
        <v>483</v>
      </c>
      <c r="H14" s="1154"/>
      <c r="I14" s="1154"/>
      <c r="J14" s="1155"/>
      <c r="K14" s="267">
        <v>266287</v>
      </c>
      <c r="L14" s="268">
        <v>2348</v>
      </c>
      <c r="M14" s="269">
        <v>2455</v>
      </c>
      <c r="N14" s="270">
        <v>-4.4000000000000004</v>
      </c>
    </row>
    <row r="15" spans="1:16" ht="13.5" customHeight="1">
      <c r="A15" s="248"/>
      <c r="B15" s="244"/>
      <c r="C15" s="244"/>
      <c r="D15" s="244"/>
      <c r="E15" s="244"/>
      <c r="F15" s="244"/>
      <c r="G15" s="1153" t="s">
        <v>484</v>
      </c>
      <c r="H15" s="1154"/>
      <c r="I15" s="1154"/>
      <c r="J15" s="1155"/>
      <c r="K15" s="267">
        <v>37131</v>
      </c>
      <c r="L15" s="268">
        <v>327</v>
      </c>
      <c r="M15" s="269">
        <v>1040</v>
      </c>
      <c r="N15" s="270">
        <v>-68.599999999999994</v>
      </c>
    </row>
    <row r="16" spans="1:16">
      <c r="A16" s="248"/>
      <c r="B16" s="244"/>
      <c r="C16" s="244"/>
      <c r="D16" s="244"/>
      <c r="E16" s="244"/>
      <c r="F16" s="244"/>
      <c r="G16" s="1156" t="s">
        <v>485</v>
      </c>
      <c r="H16" s="1157"/>
      <c r="I16" s="1157"/>
      <c r="J16" s="1158"/>
      <c r="K16" s="268">
        <v>-605747</v>
      </c>
      <c r="L16" s="268">
        <v>-5341</v>
      </c>
      <c r="M16" s="269">
        <v>-5417</v>
      </c>
      <c r="N16" s="270">
        <v>-1.4</v>
      </c>
    </row>
    <row r="17" spans="1:16">
      <c r="A17" s="248"/>
      <c r="B17" s="244"/>
      <c r="C17" s="244"/>
      <c r="D17" s="244"/>
      <c r="E17" s="244"/>
      <c r="F17" s="244"/>
      <c r="G17" s="1156" t="s">
        <v>169</v>
      </c>
      <c r="H17" s="1157"/>
      <c r="I17" s="1157"/>
      <c r="J17" s="1158"/>
      <c r="K17" s="268">
        <v>6753131</v>
      </c>
      <c r="L17" s="268">
        <v>59541</v>
      </c>
      <c r="M17" s="269">
        <v>63420</v>
      </c>
      <c r="N17" s="270">
        <v>-6.1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8" t="s">
        <v>490</v>
      </c>
      <c r="H21" s="1149"/>
      <c r="I21" s="1149"/>
      <c r="J21" s="1150"/>
      <c r="K21" s="280">
        <v>6.18</v>
      </c>
      <c r="L21" s="281">
        <v>6.06</v>
      </c>
      <c r="M21" s="282">
        <v>0.12</v>
      </c>
      <c r="N21" s="249"/>
      <c r="O21" s="283"/>
      <c r="P21" s="279"/>
    </row>
    <row r="22" spans="1:16" s="284" customFormat="1">
      <c r="A22" s="279"/>
      <c r="B22" s="249"/>
      <c r="C22" s="249"/>
      <c r="D22" s="249"/>
      <c r="E22" s="249"/>
      <c r="F22" s="249"/>
      <c r="G22" s="1148" t="s">
        <v>491</v>
      </c>
      <c r="H22" s="1149"/>
      <c r="I22" s="1149"/>
      <c r="J22" s="1150"/>
      <c r="K22" s="285">
        <v>97.5</v>
      </c>
      <c r="L22" s="286">
        <v>99.7</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51" t="s">
        <v>472</v>
      </c>
      <c r="L30" s="254"/>
      <c r="M30" s="255" t="s">
        <v>473</v>
      </c>
      <c r="N30" s="256"/>
    </row>
    <row r="31" spans="1:16">
      <c r="A31" s="248"/>
      <c r="B31" s="244"/>
      <c r="C31" s="244"/>
      <c r="D31" s="244"/>
      <c r="E31" s="244"/>
      <c r="F31" s="244"/>
      <c r="G31" s="257"/>
      <c r="H31" s="258"/>
      <c r="I31" s="258"/>
      <c r="J31" s="259"/>
      <c r="K31" s="1152"/>
      <c r="L31" s="260" t="s">
        <v>474</v>
      </c>
      <c r="M31" s="261" t="s">
        <v>475</v>
      </c>
      <c r="N31" s="262" t="s">
        <v>476</v>
      </c>
    </row>
    <row r="32" spans="1:16" ht="27" customHeight="1">
      <c r="A32" s="248"/>
      <c r="B32" s="244"/>
      <c r="C32" s="244"/>
      <c r="D32" s="244"/>
      <c r="E32" s="244"/>
      <c r="F32" s="244"/>
      <c r="G32" s="1164" t="s">
        <v>495</v>
      </c>
      <c r="H32" s="1165"/>
      <c r="I32" s="1165"/>
      <c r="J32" s="1166"/>
      <c r="K32" s="294">
        <v>3528039</v>
      </c>
      <c r="L32" s="294">
        <v>31106</v>
      </c>
      <c r="M32" s="295">
        <v>31722</v>
      </c>
      <c r="N32" s="296">
        <v>-1.9</v>
      </c>
    </row>
    <row r="33" spans="1:16" ht="13.5" customHeight="1">
      <c r="A33" s="248"/>
      <c r="B33" s="244"/>
      <c r="C33" s="244"/>
      <c r="D33" s="244"/>
      <c r="E33" s="244"/>
      <c r="F33" s="244"/>
      <c r="G33" s="1164" t="s">
        <v>496</v>
      </c>
      <c r="H33" s="1165"/>
      <c r="I33" s="1165"/>
      <c r="J33" s="1166"/>
      <c r="K33" s="294" t="s">
        <v>481</v>
      </c>
      <c r="L33" s="294" t="s">
        <v>481</v>
      </c>
      <c r="M33" s="295">
        <v>0</v>
      </c>
      <c r="N33" s="296" t="s">
        <v>481</v>
      </c>
    </row>
    <row r="34" spans="1:16" ht="27" customHeight="1">
      <c r="A34" s="248"/>
      <c r="B34" s="244"/>
      <c r="C34" s="244"/>
      <c r="D34" s="244"/>
      <c r="E34" s="244"/>
      <c r="F34" s="244"/>
      <c r="G34" s="1164" t="s">
        <v>497</v>
      </c>
      <c r="H34" s="1165"/>
      <c r="I34" s="1165"/>
      <c r="J34" s="1166"/>
      <c r="K34" s="294" t="s">
        <v>481</v>
      </c>
      <c r="L34" s="294" t="s">
        <v>481</v>
      </c>
      <c r="M34" s="295">
        <v>57</v>
      </c>
      <c r="N34" s="296" t="s">
        <v>481</v>
      </c>
    </row>
    <row r="35" spans="1:16" ht="27" customHeight="1">
      <c r="A35" s="248"/>
      <c r="B35" s="244"/>
      <c r="C35" s="244"/>
      <c r="D35" s="244"/>
      <c r="E35" s="244"/>
      <c r="F35" s="244"/>
      <c r="G35" s="1164" t="s">
        <v>498</v>
      </c>
      <c r="H35" s="1165"/>
      <c r="I35" s="1165"/>
      <c r="J35" s="1166"/>
      <c r="K35" s="294">
        <v>1007445</v>
      </c>
      <c r="L35" s="294">
        <v>8883</v>
      </c>
      <c r="M35" s="295">
        <v>7092</v>
      </c>
      <c r="N35" s="296">
        <v>25.3</v>
      </c>
    </row>
    <row r="36" spans="1:16" ht="27" customHeight="1">
      <c r="A36" s="248"/>
      <c r="B36" s="244"/>
      <c r="C36" s="244"/>
      <c r="D36" s="244"/>
      <c r="E36" s="244"/>
      <c r="F36" s="244"/>
      <c r="G36" s="1164" t="s">
        <v>499</v>
      </c>
      <c r="H36" s="1165"/>
      <c r="I36" s="1165"/>
      <c r="J36" s="1166"/>
      <c r="K36" s="294" t="s">
        <v>481</v>
      </c>
      <c r="L36" s="294" t="s">
        <v>481</v>
      </c>
      <c r="M36" s="295">
        <v>1180</v>
      </c>
      <c r="N36" s="296" t="s">
        <v>481</v>
      </c>
    </row>
    <row r="37" spans="1:16" ht="13.5" customHeight="1">
      <c r="A37" s="248"/>
      <c r="B37" s="244"/>
      <c r="C37" s="244"/>
      <c r="D37" s="244"/>
      <c r="E37" s="244"/>
      <c r="F37" s="244"/>
      <c r="G37" s="1164" t="s">
        <v>500</v>
      </c>
      <c r="H37" s="1165"/>
      <c r="I37" s="1165"/>
      <c r="J37" s="1166"/>
      <c r="K37" s="294">
        <v>14070</v>
      </c>
      <c r="L37" s="294">
        <v>124</v>
      </c>
      <c r="M37" s="295">
        <v>1206</v>
      </c>
      <c r="N37" s="296">
        <v>-89.7</v>
      </c>
    </row>
    <row r="38" spans="1:16" ht="27" customHeight="1">
      <c r="A38" s="248"/>
      <c r="B38" s="244"/>
      <c r="C38" s="244"/>
      <c r="D38" s="244"/>
      <c r="E38" s="244"/>
      <c r="F38" s="244"/>
      <c r="G38" s="1167" t="s">
        <v>501</v>
      </c>
      <c r="H38" s="1168"/>
      <c r="I38" s="1168"/>
      <c r="J38" s="1169"/>
      <c r="K38" s="297" t="s">
        <v>481</v>
      </c>
      <c r="L38" s="297" t="s">
        <v>481</v>
      </c>
      <c r="M38" s="298">
        <v>3</v>
      </c>
      <c r="N38" s="299" t="s">
        <v>481</v>
      </c>
      <c r="O38" s="293"/>
    </row>
    <row r="39" spans="1:16">
      <c r="A39" s="248"/>
      <c r="B39" s="244"/>
      <c r="C39" s="244"/>
      <c r="D39" s="244"/>
      <c r="E39" s="244"/>
      <c r="F39" s="244"/>
      <c r="G39" s="1167" t="s">
        <v>502</v>
      </c>
      <c r="H39" s="1168"/>
      <c r="I39" s="1168"/>
      <c r="J39" s="1169"/>
      <c r="K39" s="300">
        <v>-1034786</v>
      </c>
      <c r="L39" s="300">
        <v>-9124</v>
      </c>
      <c r="M39" s="301">
        <v>-6973</v>
      </c>
      <c r="N39" s="302">
        <v>30.8</v>
      </c>
      <c r="O39" s="293"/>
    </row>
    <row r="40" spans="1:16" ht="27" customHeight="1">
      <c r="A40" s="248"/>
      <c r="B40" s="244"/>
      <c r="C40" s="244"/>
      <c r="D40" s="244"/>
      <c r="E40" s="244"/>
      <c r="F40" s="244"/>
      <c r="G40" s="1164" t="s">
        <v>503</v>
      </c>
      <c r="H40" s="1165"/>
      <c r="I40" s="1165"/>
      <c r="J40" s="1166"/>
      <c r="K40" s="300">
        <v>-3774054</v>
      </c>
      <c r="L40" s="300">
        <v>-33275</v>
      </c>
      <c r="M40" s="301">
        <v>-25524</v>
      </c>
      <c r="N40" s="302">
        <v>30.4</v>
      </c>
      <c r="O40" s="293"/>
    </row>
    <row r="41" spans="1:16">
      <c r="A41" s="248"/>
      <c r="B41" s="244"/>
      <c r="C41" s="244"/>
      <c r="D41" s="244"/>
      <c r="E41" s="244"/>
      <c r="F41" s="244"/>
      <c r="G41" s="1170" t="s">
        <v>280</v>
      </c>
      <c r="H41" s="1171"/>
      <c r="I41" s="1171"/>
      <c r="J41" s="1172"/>
      <c r="K41" s="294">
        <v>-259286</v>
      </c>
      <c r="L41" s="300">
        <v>-2286</v>
      </c>
      <c r="M41" s="301">
        <v>8763</v>
      </c>
      <c r="N41" s="302">
        <v>-126.1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9" t="s">
        <v>472</v>
      </c>
      <c r="J49" s="1161" t="s">
        <v>507</v>
      </c>
      <c r="K49" s="1162"/>
      <c r="L49" s="1162"/>
      <c r="M49" s="1162"/>
      <c r="N49" s="1163"/>
    </row>
    <row r="50" spans="1:14">
      <c r="A50" s="248"/>
      <c r="B50" s="244"/>
      <c r="C50" s="244"/>
      <c r="D50" s="244"/>
      <c r="E50" s="244"/>
      <c r="F50" s="244"/>
      <c r="G50" s="312"/>
      <c r="H50" s="313"/>
      <c r="I50" s="1160"/>
      <c r="J50" s="314" t="s">
        <v>508</v>
      </c>
      <c r="K50" s="315" t="s">
        <v>509</v>
      </c>
      <c r="L50" s="316" t="s">
        <v>510</v>
      </c>
      <c r="M50" s="317" t="s">
        <v>511</v>
      </c>
      <c r="N50" s="318" t="s">
        <v>512</v>
      </c>
    </row>
    <row r="51" spans="1:14">
      <c r="A51" s="248"/>
      <c r="B51" s="244"/>
      <c r="C51" s="244"/>
      <c r="D51" s="244"/>
      <c r="E51" s="244"/>
      <c r="F51" s="244"/>
      <c r="G51" s="310" t="s">
        <v>513</v>
      </c>
      <c r="H51" s="311"/>
      <c r="I51" s="319">
        <v>4058551</v>
      </c>
      <c r="J51" s="320">
        <v>35500</v>
      </c>
      <c r="K51" s="321">
        <v>-27.9</v>
      </c>
      <c r="L51" s="322">
        <v>33903</v>
      </c>
      <c r="M51" s="323">
        <v>-5.7</v>
      </c>
      <c r="N51" s="324">
        <v>-22.2</v>
      </c>
    </row>
    <row r="52" spans="1:14">
      <c r="A52" s="248"/>
      <c r="B52" s="244"/>
      <c r="C52" s="244"/>
      <c r="D52" s="244"/>
      <c r="E52" s="244"/>
      <c r="F52" s="244"/>
      <c r="G52" s="325"/>
      <c r="H52" s="326" t="s">
        <v>514</v>
      </c>
      <c r="I52" s="327">
        <v>1820016</v>
      </c>
      <c r="J52" s="328">
        <v>15920</v>
      </c>
      <c r="K52" s="329">
        <v>-34.5</v>
      </c>
      <c r="L52" s="330">
        <v>18526</v>
      </c>
      <c r="M52" s="331">
        <v>-8</v>
      </c>
      <c r="N52" s="332">
        <v>-26.5</v>
      </c>
    </row>
    <row r="53" spans="1:14">
      <c r="A53" s="248"/>
      <c r="B53" s="244"/>
      <c r="C53" s="244"/>
      <c r="D53" s="244"/>
      <c r="E53" s="244"/>
      <c r="F53" s="244"/>
      <c r="G53" s="310" t="s">
        <v>515</v>
      </c>
      <c r="H53" s="311"/>
      <c r="I53" s="319">
        <v>5536014</v>
      </c>
      <c r="J53" s="320">
        <v>48065</v>
      </c>
      <c r="K53" s="321">
        <v>35.4</v>
      </c>
      <c r="L53" s="322">
        <v>40849</v>
      </c>
      <c r="M53" s="323">
        <v>20.5</v>
      </c>
      <c r="N53" s="324">
        <v>14.9</v>
      </c>
    </row>
    <row r="54" spans="1:14">
      <c r="A54" s="248"/>
      <c r="B54" s="244"/>
      <c r="C54" s="244"/>
      <c r="D54" s="244"/>
      <c r="E54" s="244"/>
      <c r="F54" s="244"/>
      <c r="G54" s="325"/>
      <c r="H54" s="326" t="s">
        <v>514</v>
      </c>
      <c r="I54" s="327">
        <v>3168573</v>
      </c>
      <c r="J54" s="328">
        <v>27510</v>
      </c>
      <c r="K54" s="329">
        <v>72.8</v>
      </c>
      <c r="L54" s="330">
        <v>22537</v>
      </c>
      <c r="M54" s="331">
        <v>21.7</v>
      </c>
      <c r="N54" s="332">
        <v>51.1</v>
      </c>
    </row>
    <row r="55" spans="1:14">
      <c r="A55" s="248"/>
      <c r="B55" s="244"/>
      <c r="C55" s="244"/>
      <c r="D55" s="244"/>
      <c r="E55" s="244"/>
      <c r="F55" s="244"/>
      <c r="G55" s="310" t="s">
        <v>516</v>
      </c>
      <c r="H55" s="311"/>
      <c r="I55" s="319">
        <v>5638082</v>
      </c>
      <c r="J55" s="320">
        <v>49040</v>
      </c>
      <c r="K55" s="321">
        <v>2</v>
      </c>
      <c r="L55" s="322">
        <v>40632</v>
      </c>
      <c r="M55" s="323">
        <v>-0.5</v>
      </c>
      <c r="N55" s="324">
        <v>2.5</v>
      </c>
    </row>
    <row r="56" spans="1:14">
      <c r="A56" s="248"/>
      <c r="B56" s="244"/>
      <c r="C56" s="244"/>
      <c r="D56" s="244"/>
      <c r="E56" s="244"/>
      <c r="F56" s="244"/>
      <c r="G56" s="325"/>
      <c r="H56" s="326" t="s">
        <v>514</v>
      </c>
      <c r="I56" s="327">
        <v>4022732</v>
      </c>
      <c r="J56" s="328">
        <v>34990</v>
      </c>
      <c r="K56" s="329">
        <v>27.2</v>
      </c>
      <c r="L56" s="330">
        <v>21402</v>
      </c>
      <c r="M56" s="331">
        <v>-5</v>
      </c>
      <c r="N56" s="332">
        <v>32.200000000000003</v>
      </c>
    </row>
    <row r="57" spans="1:14">
      <c r="A57" s="248"/>
      <c r="B57" s="244"/>
      <c r="C57" s="244"/>
      <c r="D57" s="244"/>
      <c r="E57" s="244"/>
      <c r="F57" s="244"/>
      <c r="G57" s="310" t="s">
        <v>517</v>
      </c>
      <c r="H57" s="311"/>
      <c r="I57" s="319">
        <v>6460502</v>
      </c>
      <c r="J57" s="320">
        <v>56564</v>
      </c>
      <c r="K57" s="321">
        <v>15.3</v>
      </c>
      <c r="L57" s="322">
        <v>45375</v>
      </c>
      <c r="M57" s="323">
        <v>11.7</v>
      </c>
      <c r="N57" s="324">
        <v>3.6</v>
      </c>
    </row>
    <row r="58" spans="1:14">
      <c r="A58" s="248"/>
      <c r="B58" s="244"/>
      <c r="C58" s="244"/>
      <c r="D58" s="244"/>
      <c r="E58" s="244"/>
      <c r="F58" s="244"/>
      <c r="G58" s="325"/>
      <c r="H58" s="326" t="s">
        <v>514</v>
      </c>
      <c r="I58" s="327">
        <v>5233243</v>
      </c>
      <c r="J58" s="328">
        <v>45819</v>
      </c>
      <c r="K58" s="329">
        <v>30.9</v>
      </c>
      <c r="L58" s="330">
        <v>26025</v>
      </c>
      <c r="M58" s="331">
        <v>21.6</v>
      </c>
      <c r="N58" s="332">
        <v>9.3000000000000007</v>
      </c>
    </row>
    <row r="59" spans="1:14">
      <c r="A59" s="248"/>
      <c r="B59" s="244"/>
      <c r="C59" s="244"/>
      <c r="D59" s="244"/>
      <c r="E59" s="244"/>
      <c r="F59" s="244"/>
      <c r="G59" s="310" t="s">
        <v>518</v>
      </c>
      <c r="H59" s="311"/>
      <c r="I59" s="319">
        <v>6229847</v>
      </c>
      <c r="J59" s="320">
        <v>54928</v>
      </c>
      <c r="K59" s="321">
        <v>-2.9</v>
      </c>
      <c r="L59" s="322">
        <v>44267</v>
      </c>
      <c r="M59" s="323">
        <v>-2.4</v>
      </c>
      <c r="N59" s="324">
        <v>-0.5</v>
      </c>
    </row>
    <row r="60" spans="1:14">
      <c r="A60" s="248"/>
      <c r="B60" s="244"/>
      <c r="C60" s="244"/>
      <c r="D60" s="244"/>
      <c r="E60" s="244"/>
      <c r="F60" s="244"/>
      <c r="G60" s="325"/>
      <c r="H60" s="326" t="s">
        <v>514</v>
      </c>
      <c r="I60" s="333">
        <v>3538067</v>
      </c>
      <c r="J60" s="328">
        <v>31195</v>
      </c>
      <c r="K60" s="329">
        <v>-31.9</v>
      </c>
      <c r="L60" s="330">
        <v>26161</v>
      </c>
      <c r="M60" s="331">
        <v>0.5</v>
      </c>
      <c r="N60" s="332">
        <v>-32.4</v>
      </c>
    </row>
    <row r="61" spans="1:14">
      <c r="A61" s="248"/>
      <c r="B61" s="244"/>
      <c r="C61" s="244"/>
      <c r="D61" s="244"/>
      <c r="E61" s="244"/>
      <c r="F61" s="244"/>
      <c r="G61" s="310" t="s">
        <v>519</v>
      </c>
      <c r="H61" s="334"/>
      <c r="I61" s="335">
        <v>5584599</v>
      </c>
      <c r="J61" s="336">
        <v>48819</v>
      </c>
      <c r="K61" s="337">
        <v>4.4000000000000004</v>
      </c>
      <c r="L61" s="338">
        <v>41005</v>
      </c>
      <c r="M61" s="339">
        <v>4.7</v>
      </c>
      <c r="N61" s="324">
        <v>-0.3</v>
      </c>
    </row>
    <row r="62" spans="1:14">
      <c r="A62" s="248"/>
      <c r="B62" s="244"/>
      <c r="C62" s="244"/>
      <c r="D62" s="244"/>
      <c r="E62" s="244"/>
      <c r="F62" s="244"/>
      <c r="G62" s="325"/>
      <c r="H62" s="326" t="s">
        <v>514</v>
      </c>
      <c r="I62" s="327">
        <v>3556526</v>
      </c>
      <c r="J62" s="328">
        <v>31087</v>
      </c>
      <c r="K62" s="329">
        <v>12.9</v>
      </c>
      <c r="L62" s="330">
        <v>22930</v>
      </c>
      <c r="M62" s="331">
        <v>6.2</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3" t="s">
        <v>3</v>
      </c>
      <c r="D47" s="1173"/>
      <c r="E47" s="1174"/>
      <c r="F47" s="11">
        <v>23.41</v>
      </c>
      <c r="G47" s="12">
        <v>23.37</v>
      </c>
      <c r="H47" s="12">
        <v>19.68</v>
      </c>
      <c r="I47" s="12">
        <v>20.65</v>
      </c>
      <c r="J47" s="13">
        <v>19.72</v>
      </c>
    </row>
    <row r="48" spans="2:10" ht="57.75" customHeight="1">
      <c r="B48" s="14"/>
      <c r="C48" s="1175" t="s">
        <v>4</v>
      </c>
      <c r="D48" s="1175"/>
      <c r="E48" s="1176"/>
      <c r="F48" s="15">
        <v>8.49</v>
      </c>
      <c r="G48" s="16">
        <v>9.18</v>
      </c>
      <c r="H48" s="16">
        <v>8.93</v>
      </c>
      <c r="I48" s="16">
        <v>7.95</v>
      </c>
      <c r="J48" s="17">
        <v>10.55</v>
      </c>
    </row>
    <row r="49" spans="2:10" ht="57.75" customHeight="1" thickBot="1">
      <c r="B49" s="18"/>
      <c r="C49" s="1177" t="s">
        <v>5</v>
      </c>
      <c r="D49" s="1177"/>
      <c r="E49" s="1178"/>
      <c r="F49" s="19" t="s">
        <v>526</v>
      </c>
      <c r="G49" s="20" t="s">
        <v>527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2017-03-08T01:10:43Z</cp:lastPrinted>
  <dcterms:created xsi:type="dcterms:W3CDTF">2017-01-25T03:04:11Z</dcterms:created>
  <dcterms:modified xsi:type="dcterms:W3CDTF">2017-05-22T06:47:57Z</dcterms:modified>
</cp:coreProperties>
</file>