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C38" i="9"/>
  <c r="BE37" i="9"/>
  <c r="AM37" i="9"/>
  <c r="C37" i="9"/>
  <c r="AM36" i="9"/>
  <c r="AM35" i="9"/>
  <c r="CO34" i="9"/>
  <c r="CO35" i="9" s="1"/>
  <c r="CO36" i="9" s="1"/>
  <c r="CO37" i="9" s="1"/>
  <c r="CO38" i="9" s="1"/>
  <c r="BW34" i="9"/>
  <c r="BW35" i="9" s="1"/>
  <c r="BW36" i="9" s="1"/>
  <c r="BW37" i="9" s="1"/>
  <c r="BW38" i="9" s="1"/>
  <c r="BW39" i="9" s="1"/>
  <c r="BW40" i="9" s="1"/>
  <c r="BW41" i="9" s="1"/>
  <c r="BW42" i="9" s="1"/>
  <c r="BW43" i="9" s="1"/>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<sst xmlns="http://schemas.openxmlformats.org/spreadsheetml/2006/main" count="1091" uniqueCount="584">
  <si>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</si>
  <si>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</si>
  <si>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</si>
  <si>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</si>
  <si>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</si>
  <si>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</si>
  <si>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</si>
  <si>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</si>
  <si>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</si>
  <si>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</si>
  <si>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</si>
  <si>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</si>
  <si>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</si>
  <si>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</si>
  <si>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</si>
  <si>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</si>
  <si>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</si>
  <si>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</si>
  <si>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</si>
  <si>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</si>
  <si>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</si>
  <si>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</si>
  <si>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</si>
  <si>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</si>
  <si>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</si>
  <si>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</si>
  <si>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</si>
  <si>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</si>
  <si>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</si>
  <si>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</si>
  <si>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</si>
  <si>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</si>
  <si>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</si>
  <si>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</si>
  <si>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</si>
  <si>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</si>
  <si>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</si>
  <si>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</si>
  <si>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</si>
  <si>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</si>
  <si>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</si>
  <si>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</si>
  <si>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</si>
  <si>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</si>
  <si>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</si>
  <si>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</si>
  <si>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</si>
  <si>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</si>
  <si>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</si>
  <si>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</si>
  <si>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</si>
  <si>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</si>
  <si>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</si>
  <si>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</si>
  <si>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</si>
  <si>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</si>
  <si>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</si>
  <si>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</si>
  <si>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</si>
  <si>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</si>
  <si>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</si>
  <si>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</si>
  <si>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</si>
  <si>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</si>
  <si>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</si>
  <si>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</si>
  <si>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</si>
  <si>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</si>
  <si>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</si>
  <si>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</si>
  <si>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</si>
  <si>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</si>
  <si>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</si>
  <si>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</si>
  <si>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</si>
  <si>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</si>
  <si>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</si>
  <si>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</si>
  <si>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</si>
  <si>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</si>
  <si>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</si>
  <si>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</si>
  <si>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</si>
  <si>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</si>
  <si>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</si>
  <si>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</si>
  <si>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</si>
  <si>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</si>
  <si>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</si>
  <si>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</si>
  <si>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</si>
  <si>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</si>
  <si>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</si>
  <si>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</si>
  <si>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</si>
  <si>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</si>
  <si>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</si>
  <si>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</si>
  <si>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</si>
  <si>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</si>
  <si>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</si>
  <si>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</si>
  <si>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</si>
  <si>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</si>
  <si>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</si>
  <si>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</si>
  <si>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</si>
  <si>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</si>
  <si>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</si>
  <si>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</si>
  <si>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</si>
  <si>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</si>
  <si>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</si>
  <si>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</si>
  <si>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</si>
  <si>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</si>
  <si>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</si>
  <si>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</si>
  <si>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</si>
  <si>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</si>
  <si>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</si>
  <si>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</si>
  <si>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</si>
  <si>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</si>
  <si>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</si>
  <si>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</si>
  <si>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</si>
  <si>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</si>
  <si>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</si>
  <si>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</si>
  <si>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</si>
  <si>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</si>
  <si>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</si>
  <si>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</si>
  <si>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</si>
  <si>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</si>
  <si>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</si>
  <si>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</si>
  <si>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</si>
  <si>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</si>
  <si>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</si>
  <si>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</si>
  <si>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</si>
  <si>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</si>
  <si>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</si>
  <si>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</si>
  <si>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</si>
  <si>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</si>
  <si>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</si>
  <si>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</si>
  <si>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</si>
  <si>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</si>
  <si>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</si>
  <si>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</si>
  <si>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</si>
  <si>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</si>
  <si>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</si>
  <si>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</si>
  <si>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</si>
  <si>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</si>
  <si>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</si>
  <si>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</si>
  <si>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</si>
  <si>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</si>
  <si>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</si>
  <si>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</si>
  <si>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</si>
  <si>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</si>
  <si>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</si>
  <si>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</si>
  <si>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</si>
  <si>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</si>
  <si>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</si>
  <si>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</si>
  <si>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</si>
  <si>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</si>
  <si>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</si>
  <si>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</si>
  <si>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</si>
  <si>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</si>
  <si>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</si>
  <si>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</si>
  <si>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</si>
  <si>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</si>
  <si>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</si>
  <si>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</si>
  <si>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</si>
  <si>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</si>
  <si>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</si>
  <si>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</si>
  <si>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</si>
  <si>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</si>
  <si>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</si>
  <si>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</si>
  <si>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岐阜県可児市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</si>
  <si>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</si>
  <si>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</si>
  <si>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</si>
  <si>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</si>
  <si>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</si>
  <si>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</si>
  <si>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</si>
  <si>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</si>
  <si>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</si>
  <si>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</si>
  <si>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</si>
  <si>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</si>
  <si>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</si>
  <si>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</si>
  <si>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</si>
  <si>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</si>
  <si>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</si>
  <si>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</si>
  <si>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</si>
  <si>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</si>
  <si>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</si>
  <si>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</si>
  <si>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</si>
  <si>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</si>
  <si>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</si>
  <si>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</si>
  <si>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</si>
  <si>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</si>
  <si>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</si>
  <si>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</si>
  <si>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</si>
  <si>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</si>
  <si>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</si>
  <si>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</si>
  <si>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</si>
  <si>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</si>
  <si>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</si>
  <si>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</si>
  <si>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</si>
  <si>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</si>
  <si>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</si>
  <si>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</si>
  <si>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</si>
  <si>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</si>
  <si>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</si>
  <si>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</si>
  <si>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</si>
  <si>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</si>
  <si>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</si>
  <si>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</si>
  <si>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</si>
  <si>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</si>
  <si>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</si>
  <si>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</si>
  <si>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</si>
  <si>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</si>
  <si>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</si>
  <si>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</si>
  <si>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</si>
  <si>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</si>
  <si>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</si>
  <si>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</si>
  <si>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</si>
  <si>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</si>
  <si>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</si>
  <si>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</si>
  <si>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</si>
  <si>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</si>
  <si>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</si>
  <si>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</si>
  <si>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</si>
  <si>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</si>
  <si>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</si>
  <si>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</si>
  <si>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</si>
  <si>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</si>
  <si>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</si>
  <si>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</si>
  <si>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</si>
  <si>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</si>
  <si>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</si>
  <si>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</si>
  <si>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</si>
  <si>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</si>
  <si>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</si>
  <si>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</si>
  <si>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</si>
  <si>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</si>
  <si>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</si>
  <si>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</si>
  <si>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</si>
  <si>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</si>
  <si>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</si>
  <si>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</si>
  <si>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</si>
  <si>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</si>
  <si>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</si>
  <si>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</si>
  <si>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</si>
  <si>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</si>
  <si>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</si>
  <si>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</si>
  <si>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</si>
  <si>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</si>
  <si>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</si>
  <si>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</si>
  <si>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</si>
  <si>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</si>
  <si>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</si>
  <si>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</si>
  <si>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</si>
  <si>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</si>
  <si>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</si>
  <si>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</si>
  <si>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</si>
  <si>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</si>
  <si>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</si>
  <si>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</si>
  <si>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</si>
  <si>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</si>
  <si>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</si>
  <si>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</si>
  <si>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</si>
  <si>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</si>
  <si>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</si>
  <si>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</si>
  <si>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</si>
  <si>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</si>
  <si>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</si>
  <si>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</si>
  <si>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</si>
  <si>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</si>
  <si>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</si>
  <si>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</si>
  <si>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</si>
  <si>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</si>
  <si>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</si>
  <si>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</si>
  <si>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</si>
  <si>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</si>
  <si>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</si>
  <si>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</si>
  <si>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</si>
  <si>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</si>
  <si>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</si>
  <si>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</si>
  <si>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</si>
  <si>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岐阜県可児市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</si>
  <si>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</si>
  <si>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</si>
  <si>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</si>
  <si>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</si>
  <si>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</si>
  <si>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</si>
  <si>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</si>
  <si>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</si>
  <si>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</si>
  <si>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</si>
  <si>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</si>
  <si>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</si>
  <si>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</si>
  <si>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</si>
  <si>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</si>
  <si>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</si>
  <si>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</si>
  <si>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</si>
  <si>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</si>
  <si>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</si>
  <si>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</si>
  <si>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</si>
  <si>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</si>
  <si>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</si>
  <si>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</si>
  <si>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</si>
  <si>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</si>
  <si>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</si>
  <si>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</si>
  <si>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</si>
  <si>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</si>
  <si>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</si>
  <si>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</si>
  <si>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</si>
  <si>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</si>
  <si>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</si>
  <si>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</si>
  <si>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</si>
  <si>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</si>
  <si>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</si>
  <si>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</si>
  <si>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</si>
  <si>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</si>
  <si>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</si>
  <si>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</si>
  <si>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</si>
  <si>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</si>
  <si>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</si>
  <si>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</si>
  <si>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</si>
  <si>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</si>
  <si>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</si>
  <si>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</si>
  <si>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</si>
  <si>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</si>
  <si>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</si>
  <si>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</si>
  <si>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</si>
  <si>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</si>
  <si>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</si>
  <si>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</si>
  <si>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</si>
  <si>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</si>
  <si>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</si>
  <si>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</si>
  <si>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</si>
  <si>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</si>
  <si>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</si>
  <si>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</si>
  <si>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</si>
  <si>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</si>
  <si>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</si>
  <si>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</si>
  <si>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</si>
  <si>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</si>
  <si>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</si>
  <si>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</si>
  <si>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</si>
  <si>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</si>
  <si>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</si>
  <si>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</si>
  <si>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</si>
  <si>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</si>
  <si>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</si>
  <si>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</si>
  <si>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</si>
  <si>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</si>
  <si>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</si>
  <si>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</si>
  <si>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</si>
  <si>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</si>
  <si>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</si>
  <si>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</si>
  <si>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</si>
  <si>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</si>
  <si>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</si>
  <si>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</si>
  <si>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</si>
  <si>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</si>
  <si>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</si>
  <si>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</si>
  <si>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</si>
  <si>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</si>
  <si>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</si>
  <si>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</si>
  <si>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</si>
  <si>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</si>
  <si>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</si>
  <si>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</si>
  <si>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</si>
  <si>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</si>
  <si>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</si>
  <si>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</si>
  <si>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</si>
  <si>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</si>
  <si>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</si>
  <si>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</si>
  <si>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</si>
  <si>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</si>
  <si>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</si>
  <si>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</si>
  <si>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</si>
  <si>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</si>
  <si>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</si>
  <si>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</si>
  <si>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</si>
  <si>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</si>
  <si>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</si>
  <si>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</si>
  <si>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</si>
  <si>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</si>
  <si>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</si>
  <si>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</si>
  <si>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</si>
  <si>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</si>
  <si>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</si>
  <si>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</si>
  <si>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</si>
  <si>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</si>
  <si>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</si>
  <si>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</si>
  <si>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</si>
  <si>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</si>
  <si>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</si>
  <si>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</si>
  <si>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</si>
  <si>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</si>
  <si>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</si>
  <si>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</si>
  <si>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</si>
  <si>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</si>
  <si>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</si>
  <si>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</si>
  <si>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</si>
  <si>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</si>
  <si>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</si>
  <si>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</si>
  <si>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</si>
  <si>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</si>
  <si>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</si>
  <si>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</si>
  <si>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</si>
  <si>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</si>
  <si>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</si>
  <si>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</si>
  <si>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</si>
  <si>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</si>
  <si>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</si>
  <si>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</si>
  <si>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</si>
  <si>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</si>
  <si>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</si>
  <si>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</si>
  <si>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</si>
  <si>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</si>
  <si>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</si>
  <si>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</si>
  <si>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</si>
  <si>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</si>
  <si>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</si>
  <si>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</si>
  <si>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</si>
  <si>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</si>
  <si>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</si>
  <si>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</si>
  <si>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</si>
  <si>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</si>
  <si>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</si>
  <si>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</si>
  <si>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0.55</t>
  </si>
  <si>
    <t>水道事業会計</t>
  </si>
  <si>
    <t>一般会計</t>
  </si>
  <si>
    <t>国民健康保険事業特別会計（事業勘定）</t>
  </si>
  <si>
    <t>介護保険特別会計（保険事業勘定）</t>
  </si>
  <si>
    <t>公共下水道事業特別会計</t>
  </si>
  <si>
    <t>自家用工業用水道事業特別会計</t>
  </si>
  <si>
    <t>後期高齢者医療特別会計</t>
  </si>
  <si>
    <t>可児駅東土地区画整理事業特別会計</t>
  </si>
  <si>
    <t>その他会計（赤字）</t>
  </si>
  <si>
    <t>その他会計（黒字）</t>
  </si>
  <si>
    <t>-</t>
    <phoneticPr fontId="2"/>
  </si>
  <si>
    <t>基金からの繰入金36百万円、財産区からの繰入金9百万円</t>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</si>
  <si>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</si>
  <si>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</si>
  <si>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可児市・御嵩町中学校組合</t>
    <rPh sb="0" eb="2">
      <t>カニ</t>
    </rPh>
    <rPh sb="2" eb="3">
      <t>シ</t>
    </rPh>
    <rPh sb="4" eb="7">
      <t>ミタケチョウ</t>
    </rPh>
    <rPh sb="7" eb="10">
      <t>チュウガッコウ</t>
    </rPh>
    <rPh sb="10" eb="12">
      <t>クミアイ</t>
    </rPh>
    <phoneticPr fontId="2"/>
  </si>
  <si>
    <t>可児川防災等ため池組合</t>
    <rPh sb="0" eb="3">
      <t>カニガワ</t>
    </rPh>
    <rPh sb="3" eb="6">
      <t>ボウサイトウ</t>
    </rPh>
    <rPh sb="8" eb="9">
      <t>イケ</t>
    </rPh>
    <rPh sb="9" eb="11">
      <t>クミアイ</t>
    </rPh>
    <phoneticPr fontId="2"/>
  </si>
  <si>
    <t>可茂広域行政事務組合</t>
    <rPh sb="0" eb="1">
      <t>カ</t>
    </rPh>
    <rPh sb="1" eb="2">
      <t>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</si>
  <si>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</si>
  <si>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法適用</t>
    <rPh sb="0" eb="1">
      <t>ホウ</t>
    </rPh>
    <rPh sb="1" eb="3">
      <t>テキヨウ</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</si>
  <si>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</si>
  <si>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</si>
  <si>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法非適用</t>
    <rPh sb="0" eb="1">
      <t>ホウ</t>
    </rPh>
    <rPh sb="1" eb="2">
      <t>ヒ</t>
    </rPh>
    <rPh sb="2" eb="4">
      <t>テキヨウ</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</si>
  <si>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</si>
  <si>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4" eb="16">
      <t>トクベツ</t>
    </rPh>
    <rPh sb="16" eb="18">
      <t>カイケイ</t>
    </rPh>
    <phoneticPr fontId="2"/>
  </si>
  <si>
    <t>岐阜県市町村会館組合</t>
    <rPh sb="0" eb="3">
      <t>ギフケン</t>
    </rPh>
    <rPh sb="3" eb="6">
      <t>シチョウソン</t>
    </rPh>
    <rPh sb="6" eb="8">
      <t>カイカン</t>
    </rPh>
    <rPh sb="8" eb="10">
      <t>クミアイ</t>
    </rPh>
    <phoneticPr fontId="2"/>
  </si>
  <si>
    <t>-</t>
    <phoneticPr fontId="2"/>
  </si>
  <si>
    <t>基金から100百万円繰入</t>
    <rPh sb="0" eb="2">
      <t>キキン</t>
    </rPh>
    <rPh sb="7" eb="10">
      <t>ヒャクマンエン</t>
    </rPh>
    <rPh sb="10" eb="12">
      <t>クリイレ</t>
    </rPh>
    <phoneticPr fontId="2"/>
  </si>
  <si>
    <t>基金から26百万円繰入</t>
    <rPh sb="0" eb="2">
      <t>キキン</t>
    </rPh>
    <rPh sb="6" eb="9">
      <t>ヒャクマンエン</t>
    </rPh>
    <rPh sb="9" eb="11">
      <t>クリイレ</t>
    </rPh>
    <phoneticPr fontId="2"/>
  </si>
  <si>
    <t>基金から1,475百万円繰入</t>
    <rPh sb="0" eb="2">
      <t>キキン</t>
    </rPh>
    <rPh sb="9" eb="12">
      <t>ヒャクマンエン</t>
    </rPh>
    <rPh sb="12" eb="14">
      <t>クリイレ</t>
    </rPh>
    <phoneticPr fontId="2"/>
  </si>
  <si>
    <t>基金から287百万円繰入</t>
    <rPh sb="0" eb="2">
      <t>キキン</t>
    </rPh>
    <rPh sb="7" eb="10">
      <t>ヒャクマンエン</t>
    </rPh>
    <rPh sb="10" eb="12">
      <t>クリイレ</t>
    </rPh>
    <phoneticPr fontId="2"/>
  </si>
  <si>
    <t>可児市公共施設振興公社</t>
    <rPh sb="0" eb="2">
      <t>カニ</t>
    </rPh>
    <rPh sb="2" eb="3">
      <t>シ</t>
    </rPh>
    <rPh sb="3" eb="5">
      <t>コウキョウ</t>
    </rPh>
    <rPh sb="5" eb="7">
      <t>シセツ</t>
    </rPh>
    <rPh sb="7" eb="9">
      <t>シンコウ</t>
    </rPh>
    <rPh sb="9" eb="11">
      <t>コウシャ</t>
    </rPh>
    <phoneticPr fontId="2"/>
  </si>
  <si>
    <t>‐</t>
    <phoneticPr fontId="2"/>
  </si>
  <si>
    <t>‐</t>
    <phoneticPr fontId="2"/>
  </si>
  <si>
    <t>可児市体育連盟</t>
    <rPh sb="0" eb="2">
      <t>カニ</t>
    </rPh>
    <rPh sb="2" eb="3">
      <t>シ</t>
    </rPh>
    <rPh sb="3" eb="5">
      <t>タイイク</t>
    </rPh>
    <rPh sb="5" eb="7">
      <t>レンメイ</t>
    </rPh>
    <phoneticPr fontId="2"/>
  </si>
  <si>
    <t>可児市文化芸術振興財団</t>
    <rPh sb="0" eb="2">
      <t>カニ</t>
    </rPh>
    <rPh sb="2" eb="3">
      <t>シ</t>
    </rPh>
    <rPh sb="3" eb="5">
      <t>ブンカ</t>
    </rPh>
    <rPh sb="5" eb="7">
      <t>ゲイジュツ</t>
    </rPh>
    <rPh sb="7" eb="9">
      <t>シンコウ</t>
    </rPh>
    <rPh sb="9" eb="11">
      <t>ザイダン</t>
    </rPh>
    <phoneticPr fontId="2"/>
  </si>
  <si>
    <t>可児市土地開発公社</t>
    <rPh sb="0" eb="2">
      <t>カニ</t>
    </rPh>
    <rPh sb="2" eb="3">
      <t>シ</t>
    </rPh>
    <rPh sb="3" eb="5">
      <t>トチ</t>
    </rPh>
    <rPh sb="5" eb="7">
      <t>カイハツ</t>
    </rPh>
    <rPh sb="7" eb="9">
      <t>コウシャ</t>
    </rPh>
    <phoneticPr fontId="2"/>
  </si>
  <si>
    <t>可児道の駅</t>
    <rPh sb="0" eb="2">
      <t>カニ</t>
    </rPh>
    <rPh sb="2" eb="3">
      <t>ミチ</t>
    </rPh>
    <rPh sb="4" eb="5">
      <t>エキ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</si>
  <si>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</si>
  <si>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</si>
  <si>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</si>
  <si>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</si>
  <si>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</si>
  <si>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</si>
  <si>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</si>
  <si>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</si>
  <si>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</si>
  <si>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</si>
  <si>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</si>
  <si>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</si>
  <si>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地方債の発行抑制により残高が減少していることや財政調整基金などの積み立てにより充当可能基金を増額してきたことより将来負担比率は算定されておらず、有形固定資産減価償却率は類似団体平均値を下回っています。公共施設マネジメント基本計画に沿って計画的に施設の長寿命化・更新等を行い、その財源については、公共施設整備基金を計画的に積み立てるとともに、公債費を適切に管理していきます。
</t>
    <rPh sb="4" eb="6">
      <t>ハッコウ</t>
    </rPh>
    <rPh sb="6" eb="8">
      <t>ヨクセイ</t>
    </rPh>
    <rPh sb="32" eb="33">
      <t>ツ</t>
    </rPh>
    <rPh sb="34" eb="35">
      <t>タ</t>
    </rPh>
    <rPh sb="56" eb="58">
      <t>ショウライ</t>
    </rPh>
    <rPh sb="58" eb="60">
      <t>フタン</t>
    </rPh>
    <rPh sb="60" eb="62">
      <t>ヒリツ</t>
    </rPh>
    <rPh sb="63" eb="65">
      <t>サンテイ</t>
    </rPh>
    <rPh sb="72" eb="74">
      <t>ユウケイ</t>
    </rPh>
    <rPh sb="74" eb="76">
      <t>コテイ</t>
    </rPh>
    <rPh sb="76" eb="78">
      <t>シサン</t>
    </rPh>
    <rPh sb="78" eb="80">
      <t>ゲンカ</t>
    </rPh>
    <rPh sb="80" eb="82">
      <t>ショウキャク</t>
    </rPh>
    <rPh sb="82" eb="83">
      <t>リツ</t>
    </rPh>
    <rPh sb="84" eb="86">
      <t>ルイジ</t>
    </rPh>
    <rPh sb="86" eb="88">
      <t>ダンタイ</t>
    </rPh>
    <rPh sb="88" eb="91">
      <t>ヘイキンチ</t>
    </rPh>
    <rPh sb="92" eb="94">
      <t>シタマワ</t>
    </rPh>
    <rPh sb="132" eb="133">
      <t>トウ</t>
    </rPh>
    <rPh sb="174" eb="176">
      <t>テキセツ</t>
    </rPh>
    <rPh sb="177" eb="179">
      <t>カンリ</t>
    </rPh>
    <phoneticPr fontId="5"/>
  </si>
  <si>
    <t>将来負担比率は、地方債の発行抑制により残高が減少していることや財政調整基金などの積み立てにより充当可能基金を増額してきたことより算定されていません。実質公債費比率についても、
地方債の新規発行額を元金償還額以内に抑制してきたことで、減少を続け、類似団体と比較して低い水準を維持しています。</t>
    <rPh sb="78" eb="7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</si>
</sst>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26391</c:v>
                </c:pt>
                <c:pt idx="1">
                  <c:v>26316</c:v>
                </c:pt>
                <c:pt idx="2">
                  <c:v>34874</c:v>
                </c:pt>
                <c:pt idx="3">
                  <c:v>22038</c:v>
                </c:pt>
                <c:pt idx="4">
                  <c:v>31098</c:v>
                </c:pt>
              </c:numCache>
            </c:numRef>
          </c:val>
          <c:smooth val="0"/>
        </c:ser>
        <c:dLbls>
          <c:showLegendKey val="0"/>
          <c:showVal val="0"/>
          <c:showCatName val="0"/>
          <c:showSerName val="0"/>
          <c:showPercent val="0"/>
          <c:showBubbleSize val="0"/>
        </c:dLbls>
        <c:marker val="1"/>
        <c:smooth val="0"/>
        <c:axId val="114831360"/>
        <c:axId val="114832896"/>
      </c:lineChart>
      <c:catAx>
        <c:axId val="11483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32896"/>
        <c:crosses val="autoZero"/>
        <c:auto val="1"/>
        <c:lblAlgn val="ctr"/>
        <c:lblOffset val="100"/>
        <c:tickLblSkip val="1"/>
        <c:tickMarkSkip val="1"/>
        <c:noMultiLvlLbl val="0"/>
      </c:catAx>
      <c:valAx>
        <c:axId val="11483289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3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8.86</c:v>
                </c:pt>
                <c:pt idx="1">
                  <c:v>8.67</c:v>
                </c:pt>
                <c:pt idx="2">
                  <c:v>9.01</c:v>
                </c:pt>
                <c:pt idx="3">
                  <c:v>5.96</c:v>
                </c:pt>
                <c:pt idx="4">
                  <c:v>7.27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29.04</c:v>
                </c:pt>
                <c:pt idx="1">
                  <c:v>33.11</c:v>
                </c:pt>
                <c:pt idx="2">
                  <c:v>33.01</c:v>
                </c:pt>
                <c:pt idx="3">
                  <c:v>36.31</c:v>
                </c:pt>
                <c:pt idx="4">
                  <c:v>35.69</c:v>
                </c:pt>
              </c:numCache>
            </c:numRef>
          </c:val>
        </c:ser>
        <c:dLbls>
          <c:showLegendKey val="0"/>
          <c:showVal val="0"/>
          <c:showCatName val="0"/>
          <c:showSerName val="0"/>
          <c:showPercent val="0"/>
          <c:showBubbleSize val="0"/>
        </c:dLbls>
        <c:gapWidth val="250"/>
        <c:overlap val="100"/>
        <c:axId val="86475520"/>
        <c:axId val="8647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5.71</c:v>
                </c:pt>
                <c:pt idx="1">
                  <c:v>4.46</c:v>
                </c:pt>
                <c:pt idx="2">
                  <c:v>1.25</c:v>
                </c:pt>
                <c:pt idx="3">
                  <c:v>-0.55000000000000004</c:v>
                </c:pt>
                <c:pt idx="4">
                  <c:v>1.52</c:v>
                </c:pt>
              </c:numCache>
            </c:numRef>
          </c:val>
          <c:smooth val="0"/>
        </c:ser>
        <c:dLbls>
          <c:showLegendKey val="0"/>
          <c:showVal val="0"/>
          <c:showCatName val="0"/>
          <c:showSerName val="0"/>
          <c:showPercent val="0"/>
          <c:showBubbleSize val="0"/>
        </c:dLbls>
        <c:marker val="1"/>
        <c:smooth val="0"/>
        <c:axId val="86475520"/>
        <c:axId val="86477440"/>
      </c:lineChart>
      <c:catAx>
        <c:axId val="8647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477440"/>
        <c:crosses val="autoZero"/>
        <c:auto val="1"/>
        <c:lblAlgn val="ctr"/>
        <c:lblOffset val="100"/>
        <c:tickLblSkip val="1"/>
        <c:tickMarkSkip val="1"/>
        <c:noMultiLvlLbl val="0"/>
      </c:catAx>
      <c:valAx>
        <c:axId val="8647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7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0.37</c:v>
                </c:pt>
                <c:pt idx="2">
                  <c:v>#N/A</c:v>
                </c:pt>
                <c:pt idx="3">
                  <c:v>0.51</c:v>
                </c:pt>
                <c:pt idx="4">
                  <c:v>#N/A</c:v>
                </c:pt>
                <c:pt idx="5">
                  <c:v>0.31</c:v>
                </c:pt>
                <c:pt idx="6">
                  <c:v>#N/A</c:v>
                </c:pt>
                <c:pt idx="7">
                  <c:v>0.35</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可児駅東土地区画整理事業特別会計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0.75</c:v>
                </c:pt>
                <c:pt idx="2">
                  <c:v>#N/A</c:v>
                </c:pt>
                <c:pt idx="3">
                  <c:v>0.36</c:v>
                </c:pt>
                <c:pt idx="4">
                  <c:v>#N/A</c:v>
                </c:pt>
                <c:pt idx="5">
                  <c:v>0.15</c:v>
                </c:pt>
                <c:pt idx="6">
                  <c:v>#N/A</c:v>
                </c:pt>
                <c:pt idx="7">
                  <c:v>0.13</c:v>
                </c:pt>
                <c:pt idx="8">
                  <c:v>#N/A</c:v>
                </c:pt>
                <c:pt idx="9">
                  <c:v>0.11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0.12</c:v>
                </c:pt>
                <c:pt idx="4">
                  <c:v>#N/A</c:v>
                </c:pt>
                <c:pt idx="5">
                  <c:v>0.12</c:v>
                </c:pt>
                <c:pt idx="6">
                  <c:v>#N/A</c:v>
                </c:pt>
                <c:pt idx="7">
                  <c:v>0.13</c:v>
                </c:pt>
                <c:pt idx="8">
                  <c:v>#N/A</c:v>
                </c:pt>
                <c:pt idx="9">
                  <c:v>0.13</c:v>
                </c:pt>
              </c:numCache>
            </c:numRef>
          </c:val>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0.13</c:v>
                </c:pt>
                <c:pt idx="4">
                  <c:v>#N/A</c:v>
                </c:pt>
                <c:pt idx="5">
                  <c:v>0.14000000000000001</c:v>
                </c:pt>
                <c:pt idx="6">
                  <c:v>#N/A</c:v>
                </c:pt>
                <c:pt idx="7">
                  <c:v>0.19</c:v>
                </c:pt>
                <c:pt idx="8">
                  <c:v>#N/A</c:v>
                </c:pt>
                <c:pt idx="9">
                  <c:v>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c:v>
                </c:pt>
                <c:pt idx="2">
                  <c:v>#N/A</c:v>
                </c:pt>
                <c:pt idx="3">
                  <c:v>0.78</c:v>
                </c:pt>
                <c:pt idx="4">
                  <c:v>#N/A</c:v>
                </c:pt>
                <c:pt idx="5">
                  <c:v>0.44</c:v>
                </c:pt>
                <c:pt idx="6">
                  <c:v>#N/A</c:v>
                </c:pt>
                <c:pt idx="7">
                  <c:v>0.59</c:v>
                </c:pt>
                <c:pt idx="8">
                  <c:v>#N/A</c:v>
                </c:pt>
                <c:pt idx="9">
                  <c:v>0.39</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0.56000000000000005</c:v>
                </c:pt>
                <c:pt idx="4">
                  <c:v>#N/A</c:v>
                </c:pt>
                <c:pt idx="5">
                  <c:v>0.49</c:v>
                </c:pt>
                <c:pt idx="6">
                  <c:v>#N/A</c:v>
                </c:pt>
                <c:pt idx="7">
                  <c:v>0.52</c:v>
                </c:pt>
                <c:pt idx="8">
                  <c:v>#N/A</c:v>
                </c:pt>
                <c:pt idx="9">
                  <c:v>0.5</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2.25</c:v>
                </c:pt>
                <c:pt idx="2">
                  <c:v>#N/A</c:v>
                </c:pt>
                <c:pt idx="3">
                  <c:v>2.82</c:v>
                </c:pt>
                <c:pt idx="4">
                  <c:v>#N/A</c:v>
                </c:pt>
                <c:pt idx="5">
                  <c:v>3.71</c:v>
                </c:pt>
                <c:pt idx="6">
                  <c:v>#N/A</c:v>
                </c:pt>
                <c:pt idx="7">
                  <c:v>3.33</c:v>
                </c:pt>
                <c:pt idx="8">
                  <c:v>#N/A</c:v>
                </c:pt>
                <c:pt idx="9">
                  <c:v>3.52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7.98</c:v>
                </c:pt>
                <c:pt idx="2">
                  <c:v>#N/A</c:v>
                </c:pt>
                <c:pt idx="3">
                  <c:v>8.16</c:v>
                </c:pt>
                <c:pt idx="4">
                  <c:v>#N/A</c:v>
                </c:pt>
                <c:pt idx="5">
                  <c:v>8.6999999999999993</c:v>
                </c:pt>
                <c:pt idx="6">
                  <c:v>#N/A</c:v>
                </c:pt>
                <c:pt idx="7">
                  <c:v>5.63</c:v>
                </c:pt>
                <c:pt idx="8">
                  <c:v>#N/A</c:v>
                </c:pt>
                <c:pt idx="9">
                  <c:v>6.95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8.67</c:v>
                </c:pt>
                <c:pt idx="2">
                  <c:v>#N/A</c:v>
                </c:pt>
                <c:pt idx="3">
                  <c:v>10.71</c:v>
                </c:pt>
                <c:pt idx="4">
                  <c:v>#N/A</c:v>
                </c:pt>
                <c:pt idx="5">
                  <c:v>10.68</c:v>
                </c:pt>
                <c:pt idx="6">
                  <c:v>#N/A</c:v>
                </c:pt>
                <c:pt idx="7">
                  <c:v>13.02</c:v>
                </c:pt>
                <c:pt idx="8">
                  <c:v>#N/A</c:v>
                </c:pt>
                <c:pt idx="9">
                  <c:v>12.17</c:v>
                </c:pt>
              </c:numCache>
            </c:numRef>
          </c:val>
        </c:ser>
        <c:dLbls>
          <c:showLegendKey val="0"/>
          <c:showVal val="0"/>
          <c:showCatName val="0"/>
          <c:showSerName val="0"/>
          <c:showPercent val="0"/>
          <c:showBubbleSize val="0"/>
        </c:dLbls>
        <c:gapWidth val="150"/>
        <c:overlap val="100"/>
        <c:axId val="132655360"/>
        <c:axId val="132657152"/>
      </c:barChart>
      <c:catAx>
        <c:axId val="1326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57152"/>
        <c:crosses val="autoZero"/>
        <c:auto val="1"/>
        <c:lblAlgn val="ctr"/>
        <c:lblOffset val="100"/>
        <c:tickLblSkip val="1"/>
        <c:tickMarkSkip val="1"/>
        <c:noMultiLvlLbl val="0"/>
      </c:catAx>
      <c:valAx>
        <c:axId val="13265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5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3692</c:v>
                </c:pt>
                <c:pt idx="5">
                  <c:v>3857</c:v>
                </c:pt>
                <c:pt idx="8">
                  <c:v>3760</c:v>
                </c:pt>
                <c:pt idx="11">
                  <c:v>4005</c:v>
                </c:pt>
                <c:pt idx="14">
                  <c:v>3896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114</c:v>
                </c:pt>
                <c:pt idx="3">
                  <c:v>114</c:v>
                </c:pt>
                <c:pt idx="6">
                  <c:v>113</c:v>
                </c:pt>
                <c:pt idx="9">
                  <c:v>113</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536</c:v>
                </c:pt>
                <c:pt idx="3">
                  <c:v>438</c:v>
                </c:pt>
                <c:pt idx="6">
                  <c:v>289</c:v>
                </c:pt>
                <c:pt idx="9">
                  <c:v>80</c:v>
                </c:pt>
                <c:pt idx="12">
                  <c:v>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1416</c:v>
                </c:pt>
                <c:pt idx="3">
                  <c:v>1611</c:v>
                </c:pt>
                <c:pt idx="6">
                  <c:v>1541</c:v>
                </c:pt>
                <c:pt idx="9">
                  <c:v>1587</c:v>
                </c:pt>
                <c:pt idx="12">
                  <c:v>1605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2263</c:v>
                </c:pt>
                <c:pt idx="3">
                  <c:v>2204</c:v>
                </c:pt>
                <c:pt idx="6">
                  <c:v>2131</c:v>
                </c:pt>
                <c:pt idx="9">
                  <c:v>2067</c:v>
                </c:pt>
                <c:pt idx="12">
                  <c:v>1985</c:v>
                </c:pt>
              </c:numCache>
            </c:numRef>
          </c:val>
        </c:ser>
        <c:dLbls>
          <c:showLegendKey val="0"/>
          <c:showVal val="0"/>
          <c:showCatName val="0"/>
          <c:showSerName val="0"/>
          <c:showPercent val="0"/>
          <c:showBubbleSize val="0"/>
        </c:dLbls>
        <c:gapWidth val="100"/>
        <c:overlap val="100"/>
        <c:axId val="3303296"/>
        <c:axId val="3317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637</c:v>
                </c:pt>
                <c:pt idx="2">
                  <c:v>#N/A</c:v>
                </c:pt>
                <c:pt idx="3">
                  <c:v>#N/A</c:v>
                </c:pt>
                <c:pt idx="4">
                  <c:v>510</c:v>
                </c:pt>
                <c:pt idx="5">
                  <c:v>#N/A</c:v>
                </c:pt>
                <c:pt idx="6">
                  <c:v>#N/A</c:v>
                </c:pt>
                <c:pt idx="7">
                  <c:v>314</c:v>
                </c:pt>
                <c:pt idx="8">
                  <c:v>#N/A</c:v>
                </c:pt>
                <c:pt idx="9">
                  <c:v>#N/A</c:v>
                </c:pt>
                <c:pt idx="10">
                  <c:v>-158</c:v>
                </c:pt>
                <c:pt idx="11">
                  <c:v>#N/A</c:v>
                </c:pt>
                <c:pt idx="12">
                  <c:v>#N/A</c:v>
                </c:pt>
                <c:pt idx="13">
                  <c:v>-128</c:v>
                </c:pt>
                <c:pt idx="14">
                  <c:v>#N/A</c:v>
                </c:pt>
              </c:numCache>
            </c:numRef>
          </c:val>
          <c:smooth val="0"/>
        </c:ser>
        <c:dLbls>
          <c:showLegendKey val="0"/>
          <c:showVal val="0"/>
          <c:showCatName val="0"/>
          <c:showSerName val="0"/>
          <c:showPercent val="0"/>
          <c:showBubbleSize val="0"/>
        </c:dLbls>
        <c:marker val="1"/>
        <c:smooth val="0"/>
        <c:axId val="3303296"/>
        <c:axId val="3317760"/>
      </c:lineChart>
      <c:catAx>
        <c:axId val="330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7760"/>
        <c:crosses val="autoZero"/>
        <c:auto val="1"/>
        <c:lblAlgn val="ctr"/>
        <c:lblOffset val="100"/>
        <c:tickLblSkip val="1"/>
        <c:tickMarkSkip val="1"/>
        <c:noMultiLvlLbl val="0"/>
      </c:catAx>
      <c:valAx>
        <c:axId val="331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32145</c:v>
                </c:pt>
                <c:pt idx="5">
                  <c:v>32361</c:v>
                </c:pt>
                <c:pt idx="8">
                  <c:v>32566</c:v>
                </c:pt>
                <c:pt idx="11">
                  <c:v>31882</c:v>
                </c:pt>
                <c:pt idx="14">
                  <c:v>30925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11215</c:v>
                </c:pt>
                <c:pt idx="5">
                  <c:v>11180</c:v>
                </c:pt>
                <c:pt idx="8">
                  <c:v>10349</c:v>
                </c:pt>
                <c:pt idx="11">
                  <c:v>10306</c:v>
                </c:pt>
                <c:pt idx="14">
                  <c:v>9971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8415</c:v>
                </c:pt>
                <c:pt idx="5">
                  <c:v>9786</c:v>
                </c:pt>
                <c:pt idx="8">
                  <c:v>11034</c:v>
                </c:pt>
                <c:pt idx="11">
                  <c:v>12561</c:v>
                </c:pt>
                <c:pt idx="14">
                  <c:v>13244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1040</c:v>
                </c:pt>
                <c:pt idx="3">
                  <c:v>740</c:v>
                </c:pt>
                <c:pt idx="6">
                  <c:v>568</c:v>
                </c:pt>
                <c:pt idx="9">
                  <c:v>489</c:v>
                </c:pt>
                <c:pt idx="12">
                  <c:v>411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19094</c:v>
                </c:pt>
                <c:pt idx="3">
                  <c:v>17918</c:v>
                </c:pt>
                <c:pt idx="6">
                  <c:v>16291</c:v>
                </c:pt>
                <c:pt idx="9">
                  <c:v>15898</c:v>
                </c:pt>
                <c:pt idx="12">
                  <c:v>14799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1638</c:v>
                </c:pt>
                <c:pt idx="3">
                  <c:v>1556</c:v>
                </c:pt>
                <c:pt idx="6">
                  <c:v>1333</c:v>
                </c:pt>
                <c:pt idx="9">
                  <c:v>1419</c:v>
                </c:pt>
                <c:pt idx="12">
                  <c:v>950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17496</c:v>
                </c:pt>
                <c:pt idx="3">
                  <c:v>17182</c:v>
                </c:pt>
                <c:pt idx="6">
                  <c:v>17118</c:v>
                </c:pt>
                <c:pt idx="9">
                  <c:v>16504</c:v>
                </c:pt>
                <c:pt idx="12">
                  <c:v>16494</c:v>
                </c:pt>
              </c:numCache>
            </c:numRef>
          </c:val>
        </c:ser>
        <c:dLbls>
          <c:showLegendKey val="0"/>
          <c:showVal val="0"/>
          <c:showCatName val="0"/>
          <c:showSerName val="0"/>
          <c:showPercent val="0"/>
          <c:showBubbleSize val="0"/>
        </c:dLbls>
        <c:gapWidth val="100"/>
        <c:overlap val="100"/>
        <c:axId val="117112832"/>
        <c:axId val="11711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7112832"/>
        <c:axId val="117114752"/>
      </c:lineChart>
      <c:catAx>
        <c:axId val="11711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114752"/>
        <c:crosses val="autoZero"/>
        <c:auto val="1"/>
        <c:lblAlgn val="ctr"/>
        <c:lblOffset val="100"/>
        <c:tickLblSkip val="1"/>
        <c:tickMarkSkip val="1"/>
        <c:noMultiLvlLbl val="0"/>
      </c:catAx>
      <c:valAx>
        <c:axId val="11711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11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{981B5408-5097-4B6D-A82A-B9901EEEB5D2}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{966B5C04-6610-4484-A9DF-BADF1F597268}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{9776C28A-DD83-4D41-B63E-9C0338096B91}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{A321DFFC-2094-4374-8791-BB1DC8648900}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{0F923433-D304-4942-8CCC-8442C36F3B9A}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54.9</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{7441C7C1-BD82-4E0C-AA24-13618B9B9B28}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{FABF54E8-8423-4830-85CC-B126FD89E7A8}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{F08856DA-E5CB-412C-BAC3-0F6F80CD9C16}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{1D87B88B-6F1D-4CAB-A031-6A401EFD1ED2}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{1032B3AB-BB8D-4FF3-BF0C-CFFF7EE9E588}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59.1</c:v>
                </c:pt>
              </c:numCache>
            </c:numRef>
          </c:xVal>
          <c:yVal>
            <c:numRef>
              <c:f>公会計指標分析・財政指標組合せ分析表!$K$55:$O$55</c:f>
              <c:numCache>
                <c:formatCode>#,##0.0;"▲ "#,##0.0</c:formatCode>
                <c:ptCount val="5"/>
                <c:pt idx="4">
                  <c:v>37.299999999999997</c:v>
                </c:pt>
              </c:numCache>
            </c:numRef>
          </c:yVal>
          <c:smooth val="0"/>
        </c:ser>
        <c:dLbls>
          <c:showLegendKey val="0"/>
          <c:showVal val="0"/>
          <c:showCatName val="0"/>
          <c:showSerName val="0"/>
          <c:showPercent val="0"/>
          <c:showBubbleSize val="0"/>
        </c:dLbls>
        <c:axId val="132513152"/>
        <c:axId val="133170688"/>
      </c:scatterChart>
      <c:valAx>
        <c:axId val="132513152"/>
        <c:scaling>
          <c:orientation val="minMax"/>
          <c:max val="71"/>
          <c:min val="47.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170688"/>
        <c:crosses val="autoZero"/>
        <c:crossBetween val="midCat"/>
      </c:valAx>
      <c:valAx>
        <c:axId val="133170688"/>
        <c:scaling>
          <c:orientation val="minMax"/>
          <c:max val="44.800000000000004"/>
          <c:min val="2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51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{B592ECC5-2996-495E-BEAD-EF9DEDD44866}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{A2A4A36D-8844-49DD-9BCB-3B7610088D13}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{9490AEFD-7923-4EA6-B0E0-2419E1FC8206}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{97400FD8-9ACC-4F34-96D4-D410F4060A2D}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{FD8875C8-FE4C-4827-9FCE-BA2F2F20FBD8}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5.2</c:v>
                </c:pt>
                <c:pt idx="1">
                  <c:v>4.2</c:v>
                </c:pt>
                <c:pt idx="2">
                  <c:v>3.1</c:v>
                </c:pt>
                <c:pt idx="3">
                  <c:v>1.4</c:v>
                </c:pt>
                <c:pt idx="4">
                  <c:v>0</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{5A6F262C-9CCD-40F1-B366-9148B08701DD}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{DC6D2F50-AB94-4ECC-9289-00ABD97E632A}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{8486832C-B1C4-4064-B27E-0CDEDD78A67E}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{58D17F4B-27A3-4CE2-A549-08CA0E9D7A1B}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{A77C0F1E-9F26-45F4-A3BE-3D6D03E52332}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11.3</c:v>
                </c:pt>
                <c:pt idx="2">
                  <c:v>10.4</c:v>
                </c:pt>
                <c:pt idx="3">
                  <c:v>9.4</c:v>
                </c:pt>
                <c:pt idx="4">
                  <c:v>7.8</c:v>
                </c:pt>
              </c:numCache>
            </c:numRef>
          </c:xVal>
          <c:yVal>
            <c:numRef>
              <c:f>公会計指標分析・財政指標組合せ分析表!$K$77:$O$77</c:f>
              <c:numCache>
                <c:formatCode>#,##0.0;"▲ "#,##0.0</c:formatCode>
                <c:ptCount val="5"/>
                <c:pt idx="0">
                  <c:v>69.599999999999994</c:v>
                </c:pt>
                <c:pt idx="1">
                  <c:v>57.6</c:v>
                </c:pt>
                <c:pt idx="2">
                  <c:v>48.3</c:v>
                </c:pt>
                <c:pt idx="3">
                  <c:v>44.4</c:v>
                </c:pt>
                <c:pt idx="4">
                  <c:v>37.299999999999997</c:v>
                </c:pt>
              </c:numCache>
            </c:numRef>
          </c:yVal>
          <c:smooth val="0"/>
        </c:ser>
        <c:dLbls>
          <c:showLegendKey val="0"/>
          <c:showVal val="0"/>
          <c:showCatName val="0"/>
          <c:showSerName val="0"/>
          <c:showPercent val="0"/>
          <c:showBubbleSize val="0"/>
        </c:dLbls>
        <c:axId val="133229184"/>
        <c:axId val="133718784"/>
      </c:scatterChart>
      <c:valAx>
        <c:axId val="133229184"/>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18784"/>
        <c:crosses val="autoZero"/>
        <c:crossBetween val="midCat"/>
      </c:valAx>
      <c:valAx>
        <c:axId val="133718784"/>
        <c:scaling>
          <c:orientation val="minMax"/>
          <c:max val="7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229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地方債の新規発行額を元金償還額以内に抑制してきたことで、公債費負担は徐々に減少してきています。今後、市の大型事業の実施に伴い、地方債発行額が増加する見込みですが、交付税算入の有利な地方債を選択するなど、実質公債費比率が急激に上昇しないよう、地方債発行を適切に管理していき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地方債の新規発行抑制の取り組みの効果により、一般会計の地方債現在高は平成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年間で</a:t>
          </a:r>
          <a:r>
            <a:rPr kumimoji="1" lang="en-US" altLang="ja-JP" sz="1400">
              <a:solidFill>
                <a:schemeClr val="dk1"/>
              </a:solidFill>
              <a:effectLst/>
              <a:latin typeface="+mn-lt"/>
              <a:ea typeface="+mn-ea"/>
              <a:cs typeface="+mn-cs"/>
            </a:rPr>
            <a:t>1,002</a:t>
          </a:r>
          <a:r>
            <a:rPr kumimoji="1" lang="ja-JP" altLang="ja-JP" sz="1400">
              <a:solidFill>
                <a:schemeClr val="dk1"/>
              </a:solidFill>
              <a:effectLst/>
              <a:latin typeface="+mn-lt"/>
              <a:ea typeface="+mn-ea"/>
              <a:cs typeface="+mn-cs"/>
            </a:rPr>
            <a:t>百万円減少しました。</a:t>
          </a:r>
          <a:endParaRPr lang="ja-JP" altLang="ja-JP" sz="1400">
            <a:effectLst/>
          </a:endParaRPr>
        </a:p>
        <a:p>
          <a:r>
            <a:rPr kumimoji="1" lang="ja-JP" altLang="ja-JP" sz="1400">
              <a:solidFill>
                <a:schemeClr val="dk1"/>
              </a:solidFill>
              <a:effectLst/>
              <a:latin typeface="+mn-lt"/>
              <a:ea typeface="+mn-ea"/>
              <a:cs typeface="+mn-cs"/>
            </a:rPr>
            <a:t>組合等負担等見込額についても、可茂衛生施設利用組合の地方債償還終了に伴い、大きく減少しています。</a:t>
          </a:r>
          <a:endParaRPr lang="ja-JP" altLang="ja-JP" sz="1400">
            <a:effectLst/>
          </a:endParaRPr>
        </a:p>
        <a:p>
          <a:r>
            <a:rPr kumimoji="1" lang="ja-JP" altLang="ja-JP" sz="1400">
              <a:solidFill>
                <a:schemeClr val="dk1"/>
              </a:solidFill>
              <a:effectLst/>
              <a:latin typeface="+mn-lt"/>
              <a:ea typeface="+mn-ea"/>
              <a:cs typeface="+mn-cs"/>
            </a:rPr>
            <a:t>また、歳入歳出の適正な管理により、決算剰余金等を財政調整基金・公共施設整備基金へ積立を行うことにより、将来世代への過度な負担が残らないよう努めています。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人口急増が始まった昭和</a:t>
          </a:r>
          <a:r>
            <a:rPr kumimoji="1" lang="en-US" altLang="ja-JP" sz="1100">
              <a:latin typeface="ＭＳ Ｐゴシック"/>
            </a:rPr>
            <a:t>50</a:t>
          </a:r>
          <a:r>
            <a:rPr kumimoji="1" lang="ja-JP" altLang="en-US" sz="1100">
              <a:latin typeface="ＭＳ Ｐゴシック"/>
            </a:rPr>
            <a:t>年代初頭から公共施設を集中的に建設しており、減価償却が進んでいますが、有形固定資産減価償却率は</a:t>
          </a:r>
          <a:r>
            <a:rPr kumimoji="1" lang="en-US" altLang="ja-JP" sz="1100">
              <a:latin typeface="ＭＳ Ｐゴシック"/>
            </a:rPr>
            <a:t>54.9</a:t>
          </a:r>
          <a:r>
            <a:rPr kumimoji="1" lang="ja-JP" altLang="en-US" sz="1100">
              <a:latin typeface="ＭＳ Ｐゴシック"/>
            </a:rPr>
            <a:t>％で、類似団体平均を下回っています。平成</a:t>
          </a:r>
          <a:r>
            <a:rPr kumimoji="1" lang="en-US" altLang="ja-JP" sz="1100">
              <a:latin typeface="ＭＳ Ｐゴシック"/>
            </a:rPr>
            <a:t>29</a:t>
          </a:r>
          <a:r>
            <a:rPr kumimoji="1" lang="ja-JP" altLang="en-US" sz="1100">
              <a:latin typeface="ＭＳ Ｐゴシック"/>
            </a:rPr>
            <a:t>年３月に策定した公共施設マネジメント基本計画において、公共施設の利用制限の見直し等により稼働率を上げることや民間活力導入を検討すること、公共施設整備基金の積立により財源を確保すること、施設の長寿命化や人口減少に応じた施設規模の縮小・複合・集約廃止の検討をすることとしています。</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34</xdr:row>
      <xdr:rowOff>13716</xdr:rowOff>
    </xdr:to>
    <xdr:cxnSp macro="">
      <xdr:nvCxnSpPr>
        <xdr:cNvPr id="68" name="直線コネクタ 67"/>
        <xdr:cNvCxnSpPr/>
      </xdr:nvCxnSpPr>
      <xdr:spPr>
        <a:xfrm flipV="1">
          <a:off x="4760595" y="538480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9"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0" name="直線コネクタ 69"/>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71" name="有形固定資産減価償却率最大値テキスト"/>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72" name="直線コネクタ 71"/>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74439</xdr:rowOff>
    </xdr:from>
    <xdr:ext cx="405111" cy="259045"/>
    <xdr:sp macro="" textlink="">
      <xdr:nvSpPr>
        <xdr:cNvPr id="73" name="有形固定資産減価償却率平均値テキスト"/>
        <xdr:cNvSpPr txBox="1"/>
      </xdr:nvSpPr>
      <xdr:spPr>
        <a:xfrm>
          <a:off x="4813300" y="5656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51562</xdr:rowOff>
    </xdr:from>
    <xdr:to>
      <xdr:col>3</xdr:col>
      <xdr:colOff>1222375</xdr:colOff>
      <xdr:row>29</xdr:row>
      <xdr:rowOff>153162</xdr:rowOff>
    </xdr:to>
    <xdr:sp macro="" textlink="">
      <xdr:nvSpPr>
        <xdr:cNvPr id="74" name="フローチャート : 判断 73"/>
        <xdr:cNvSpPr/>
      </xdr:nvSpPr>
      <xdr:spPr>
        <a:xfrm>
          <a:off x="47117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61468</xdr:rowOff>
    </xdr:from>
    <xdr:to>
      <xdr:col>3</xdr:col>
      <xdr:colOff>1222375</xdr:colOff>
      <xdr:row>30</xdr:row>
      <xdr:rowOff>163068</xdr:rowOff>
    </xdr:to>
    <xdr:sp macro="" textlink="">
      <xdr:nvSpPr>
        <xdr:cNvPr id="80" name="円/楕円 79"/>
        <xdr:cNvSpPr/>
      </xdr:nvSpPr>
      <xdr:spPr>
        <a:xfrm>
          <a:off x="47117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39895</xdr:rowOff>
    </xdr:from>
    <xdr:ext cx="405111" cy="259045"/>
    <xdr:sp macro="" textlink="">
      <xdr:nvSpPr>
        <xdr:cNvPr id="81" name="有形固定資産減価償却率該当値テキスト"/>
        <xdr:cNvSpPr txBox="1"/>
      </xdr:nvSpPr>
      <xdr:spPr>
        <a:xfrm>
          <a:off x="4813300"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163068</xdr:rowOff>
    </xdr:from>
    <xdr:to>
      <xdr:col>6</xdr:col>
      <xdr:colOff>510540</xdr:colOff>
      <xdr:row>41</xdr:row>
      <xdr:rowOff>119634</xdr:rowOff>
    </xdr:to>
    <xdr:cxnSp macro="">
      <xdr:nvCxnSpPr>
        <xdr:cNvPr id="55" name="直線コネクタ 54"/>
        <xdr:cNvCxnSpPr/>
      </xdr:nvCxnSpPr>
      <xdr:spPr>
        <a:xfrm flipV="1">
          <a:off x="4634865" y="5820918"/>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123461</xdr:rowOff>
    </xdr:from>
    <xdr:ext cx="405111" cy="259045"/>
    <xdr:sp macro="" textlink="">
      <xdr:nvSpPr>
        <xdr:cNvPr id="56" name="【道路】&#10;有形固定資産減価償却率最小値テキスト"/>
        <xdr:cNvSpPr txBox="1"/>
      </xdr:nvSpPr>
      <xdr:spPr>
        <a:xfrm>
          <a:off x="4724400" y="715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41</xdr:row>
      <xdr:rowOff>119634</xdr:rowOff>
    </xdr:from>
    <xdr:to>
      <xdr:col>6</xdr:col>
      <xdr:colOff>600075</xdr:colOff>
      <xdr:row>41</xdr:row>
      <xdr:rowOff>119634</xdr:rowOff>
    </xdr:to>
    <xdr:cxnSp macro="">
      <xdr:nvCxnSpPr>
        <xdr:cNvPr id="57" name="直線コネクタ 56"/>
        <xdr:cNvCxnSpPr/>
      </xdr:nvCxnSpPr>
      <xdr:spPr>
        <a:xfrm>
          <a:off x="4546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109745</xdr:rowOff>
    </xdr:from>
    <xdr:ext cx="405111" cy="259045"/>
    <xdr:sp macro="" textlink="">
      <xdr:nvSpPr>
        <xdr:cNvPr id="58" name="【道路】&#10;有形固定資産減価償却率最大値テキスト"/>
        <xdr:cNvSpPr txBox="1"/>
      </xdr:nvSpPr>
      <xdr:spPr>
        <a:xfrm>
          <a:off x="47244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33</xdr:row>
      <xdr:rowOff>163068</xdr:rowOff>
    </xdr:from>
    <xdr:to>
      <xdr:col>6</xdr:col>
      <xdr:colOff>600075</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271</xdr:rowOff>
    </xdr:from>
    <xdr:ext cx="405111" cy="259045"/>
    <xdr:sp macro="" textlink="">
      <xdr:nvSpPr>
        <xdr:cNvPr id="60" name="【道路】&#10;有形固定資産減価償却率平均値テキスト"/>
        <xdr:cNvSpPr txBox="1"/>
      </xdr:nvSpPr>
      <xdr:spPr>
        <a:xfrm>
          <a:off x="4724400" y="651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148844</xdr:rowOff>
    </xdr:from>
    <xdr:to>
      <xdr:col>6</xdr:col>
      <xdr:colOff>561975</xdr:colOff>
      <xdr:row>39</xdr:row>
      <xdr:rowOff>78994</xdr:rowOff>
    </xdr:to>
    <xdr:sp macro="" textlink="">
      <xdr:nvSpPr>
        <xdr:cNvPr id="61" name="フローチャート : 判断 60"/>
        <xdr:cNvSpPr/>
      </xdr:nvSpPr>
      <xdr:spPr>
        <a:xfrm>
          <a:off x="4584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32258</xdr:rowOff>
    </xdr:from>
    <xdr:to>
      <xdr:col>6</xdr:col>
      <xdr:colOff>561975</xdr:colOff>
      <xdr:row>39</xdr:row>
      <xdr:rowOff>133858</xdr:rowOff>
    </xdr:to>
    <xdr:sp macro="" textlink="">
      <xdr:nvSpPr>
        <xdr:cNvPr id="67" name="円/楕円 66"/>
        <xdr:cNvSpPr/>
      </xdr:nvSpPr>
      <xdr:spPr>
        <a:xfrm>
          <a:off x="4584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10685</xdr:rowOff>
    </xdr:from>
    <xdr:ext cx="405111" cy="259045"/>
    <xdr:sp macro="" textlink="">
      <xdr:nvSpPr>
        <xdr:cNvPr id="68" name="【道路】&#10;有形固定資産減価償却率該当値テキスト"/>
        <xdr:cNvSpPr txBox="1"/>
      </xdr:nvSpPr>
      <xdr:spPr>
        <a:xfrm>
          <a:off x="4724400"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5" name="テキスト ボックス 8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63681</xdr:rowOff>
    </xdr:from>
    <xdr:to>
      <xdr:col>15</xdr:col>
      <xdr:colOff>180340</xdr:colOff>
      <xdr:row>42</xdr:row>
      <xdr:rowOff>94488</xdr:rowOff>
    </xdr:to>
    <xdr:cxnSp macro="">
      <xdr:nvCxnSpPr>
        <xdr:cNvPr id="95" name="直線コネクタ 94"/>
        <xdr:cNvCxnSpPr/>
      </xdr:nvCxnSpPr>
      <xdr:spPr>
        <a:xfrm flipV="1">
          <a:off x="10476865" y="5721531"/>
          <a:ext cx="0" cy="157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98315</xdr:rowOff>
    </xdr:from>
    <xdr:ext cx="469744" cy="259045"/>
    <xdr:sp macro="" textlink="">
      <xdr:nvSpPr>
        <xdr:cNvPr id="96" name="【道路】&#10;一人当たり延長最小値テキスト"/>
        <xdr:cNvSpPr txBox="1"/>
      </xdr:nvSpPr>
      <xdr:spPr>
        <a:xfrm>
          <a:off x="10566400" y="72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a:t>
          </a:r>
          <a:endParaRPr kumimoji="1" lang="ja-JP" altLang="en-US" sz="1000" b="1">
            <a:latin typeface="ＭＳ Ｐゴシック"/>
          </a:endParaRPr>
        </a:p>
      </xdr:txBody>
    </xdr:sp>
    <xdr:clientData/>
  </xdr:oneCellAnchor>
  <xdr:twoCellAnchor>
    <xdr:from>
      <xdr:col>15</xdr:col>
      <xdr:colOff>92075</xdr:colOff>
      <xdr:row>42</xdr:row>
      <xdr:rowOff>94488</xdr:rowOff>
    </xdr:from>
    <xdr:to>
      <xdr:col>15</xdr:col>
      <xdr:colOff>269875</xdr:colOff>
      <xdr:row>42</xdr:row>
      <xdr:rowOff>94488</xdr:rowOff>
    </xdr:to>
    <xdr:cxnSp macro="">
      <xdr:nvCxnSpPr>
        <xdr:cNvPr id="97" name="直線コネクタ 96"/>
        <xdr:cNvCxnSpPr/>
      </xdr:nvCxnSpPr>
      <xdr:spPr>
        <a:xfrm>
          <a:off x="10388600" y="729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10358</xdr:rowOff>
    </xdr:from>
    <xdr:ext cx="534377" cy="259045"/>
    <xdr:sp macro="" textlink="">
      <xdr:nvSpPr>
        <xdr:cNvPr id="98" name="【道路】&#10;一人当たり延長最大値テキスト"/>
        <xdr:cNvSpPr txBox="1"/>
      </xdr:nvSpPr>
      <xdr:spPr>
        <a:xfrm>
          <a:off x="10566400" y="54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20.440</a:t>
          </a:r>
          <a:endParaRPr kumimoji="1" lang="ja-JP" altLang="en-US" sz="1000" b="1">
            <a:latin typeface="ＭＳ Ｐゴシック"/>
          </a:endParaRPr>
        </a:p>
      </xdr:txBody>
    </xdr:sp>
    <xdr:clientData/>
  </xdr:oneCellAnchor>
  <xdr:twoCellAnchor>
    <xdr:from>
      <xdr:col>15</xdr:col>
      <xdr:colOff>92075</xdr:colOff>
      <xdr:row>33</xdr:row>
      <xdr:rowOff>63681</xdr:rowOff>
    </xdr:from>
    <xdr:to>
      <xdr:col>15</xdr:col>
      <xdr:colOff>269875</xdr:colOff>
      <xdr:row>33</xdr:row>
      <xdr:rowOff>63681</xdr:rowOff>
    </xdr:to>
    <xdr:cxnSp macro="">
      <xdr:nvCxnSpPr>
        <xdr:cNvPr id="99" name="直線コネクタ 98"/>
        <xdr:cNvCxnSpPr/>
      </xdr:nvCxnSpPr>
      <xdr:spPr>
        <a:xfrm>
          <a:off x="10388600" y="572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41310</xdr:rowOff>
    </xdr:from>
    <xdr:ext cx="534377" cy="259045"/>
    <xdr:sp macro="" textlink="">
      <xdr:nvSpPr>
        <xdr:cNvPr id="100" name="【道路】&#10;一人当たり延長平均値テキスト"/>
        <xdr:cNvSpPr txBox="1"/>
      </xdr:nvSpPr>
      <xdr:spPr>
        <a:xfrm>
          <a:off x="10566400" y="6556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18433</xdr:rowOff>
    </xdr:from>
    <xdr:to>
      <xdr:col>15</xdr:col>
      <xdr:colOff>231775</xdr:colOff>
      <xdr:row>39</xdr:row>
      <xdr:rowOff>120033</xdr:rowOff>
    </xdr:to>
    <xdr:sp macro="" textlink="">
      <xdr:nvSpPr>
        <xdr:cNvPr id="101" name="フローチャート : 判断 100"/>
        <xdr:cNvSpPr/>
      </xdr:nvSpPr>
      <xdr:spPr>
        <a:xfrm>
          <a:off x="10426700" y="670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123262</xdr:rowOff>
    </xdr:from>
    <xdr:to>
      <xdr:col>15</xdr:col>
      <xdr:colOff>231775</xdr:colOff>
      <xdr:row>42</xdr:row>
      <xdr:rowOff>53412</xdr:rowOff>
    </xdr:to>
    <xdr:sp macro="" textlink="">
      <xdr:nvSpPr>
        <xdr:cNvPr id="107" name="円/楕円 106"/>
        <xdr:cNvSpPr/>
      </xdr:nvSpPr>
      <xdr:spPr>
        <a:xfrm>
          <a:off x="10426700" y="71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38189</xdr:rowOff>
    </xdr:from>
    <xdr:ext cx="469744" cy="259045"/>
    <xdr:sp macro="" textlink="">
      <xdr:nvSpPr>
        <xdr:cNvPr id="108" name="【道路】&#10;一人当たり延長該当値テキスト"/>
        <xdr:cNvSpPr txBox="1"/>
      </xdr:nvSpPr>
      <xdr:spPr>
        <a:xfrm>
          <a:off x="10566400" y="706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0" name="直線コネクタ 11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1" name="テキスト ボックス 12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2" name="直線コネクタ 12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3" name="テキスト ボックス 12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4" name="直線コネクタ 12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5" name="テキスト ボックス 12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6" name="直線コネクタ 12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7" name="テキスト ボックス 12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8" name="直線コネクタ 12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9" name="テキスト ボックス 12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0" name="直線コネクタ 12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1" name="テキスト ボックス 13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164919</xdr:rowOff>
    </xdr:from>
    <xdr:to>
      <xdr:col>6</xdr:col>
      <xdr:colOff>510540</xdr:colOff>
      <xdr:row>64</xdr:row>
      <xdr:rowOff>42454</xdr:rowOff>
    </xdr:to>
    <xdr:cxnSp macro="">
      <xdr:nvCxnSpPr>
        <xdr:cNvPr id="135" name="直線コネクタ 134"/>
        <xdr:cNvCxnSpPr/>
      </xdr:nvCxnSpPr>
      <xdr:spPr>
        <a:xfrm flipV="1">
          <a:off x="4634865" y="9594669"/>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46281</xdr:rowOff>
    </xdr:from>
    <xdr:ext cx="405111" cy="259045"/>
    <xdr:sp macro="" textlink="">
      <xdr:nvSpPr>
        <xdr:cNvPr id="136" name="【橋りょう・トンネル】&#10;有形固定資産減価償却率最小値テキスト"/>
        <xdr:cNvSpPr txBox="1"/>
      </xdr:nvSpPr>
      <xdr:spPr>
        <a:xfrm>
          <a:off x="47244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64</xdr:row>
      <xdr:rowOff>42454</xdr:rowOff>
    </xdr:from>
    <xdr:to>
      <xdr:col>6</xdr:col>
      <xdr:colOff>600075</xdr:colOff>
      <xdr:row>64</xdr:row>
      <xdr:rowOff>42454</xdr:rowOff>
    </xdr:to>
    <xdr:cxnSp macro="">
      <xdr:nvCxnSpPr>
        <xdr:cNvPr id="137" name="直線コネクタ 136"/>
        <xdr:cNvCxnSpPr/>
      </xdr:nvCxnSpPr>
      <xdr:spPr>
        <a:xfrm>
          <a:off x="4546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111596</xdr:rowOff>
    </xdr:from>
    <xdr:ext cx="405111" cy="259045"/>
    <xdr:sp macro="" textlink="">
      <xdr:nvSpPr>
        <xdr:cNvPr id="138" name="【橋りょう・トンネル】&#10;有形固定資産減価償却率最大値テキスト"/>
        <xdr:cNvSpPr txBox="1"/>
      </xdr:nvSpPr>
      <xdr:spPr>
        <a:xfrm>
          <a:off x="47244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6</xdr:col>
      <xdr:colOff>422275</xdr:colOff>
      <xdr:row>55</xdr:row>
      <xdr:rowOff>164919</xdr:rowOff>
    </xdr:from>
    <xdr:to>
      <xdr:col>6</xdr:col>
      <xdr:colOff>600075</xdr:colOff>
      <xdr:row>55</xdr:row>
      <xdr:rowOff>164919</xdr:rowOff>
    </xdr:to>
    <xdr:cxnSp macro="">
      <xdr:nvCxnSpPr>
        <xdr:cNvPr id="139" name="直線コネクタ 138"/>
        <xdr:cNvCxnSpPr/>
      </xdr:nvCxnSpPr>
      <xdr:spPr>
        <a:xfrm>
          <a:off x="4546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50454</xdr:rowOff>
    </xdr:from>
    <xdr:ext cx="405111" cy="259045"/>
    <xdr:sp macro="" textlink="">
      <xdr:nvSpPr>
        <xdr:cNvPr id="140" name="【橋りょう・トンネル】&#10;有形固定資産減価償却率平均値テキスト"/>
        <xdr:cNvSpPr txBox="1"/>
      </xdr:nvSpPr>
      <xdr:spPr>
        <a:xfrm>
          <a:off x="47244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27577</xdr:rowOff>
    </xdr:from>
    <xdr:to>
      <xdr:col>6</xdr:col>
      <xdr:colOff>561975</xdr:colOff>
      <xdr:row>60</xdr:row>
      <xdr:rowOff>129177</xdr:rowOff>
    </xdr:to>
    <xdr:sp macro="" textlink="">
      <xdr:nvSpPr>
        <xdr:cNvPr id="141" name="フローチャート : 判断 140"/>
        <xdr:cNvSpPr/>
      </xdr:nvSpPr>
      <xdr:spPr>
        <a:xfrm>
          <a:off x="4584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135346</xdr:rowOff>
    </xdr:from>
    <xdr:to>
      <xdr:col>6</xdr:col>
      <xdr:colOff>561975</xdr:colOff>
      <xdr:row>63</xdr:row>
      <xdr:rowOff>65496</xdr:rowOff>
    </xdr:to>
    <xdr:sp macro="" textlink="">
      <xdr:nvSpPr>
        <xdr:cNvPr id="147" name="円/楕円 146"/>
        <xdr:cNvSpPr/>
      </xdr:nvSpPr>
      <xdr:spPr>
        <a:xfrm>
          <a:off x="4584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113773</xdr:rowOff>
    </xdr:from>
    <xdr:ext cx="405111" cy="259045"/>
    <xdr:sp macro="" textlink="">
      <xdr:nvSpPr>
        <xdr:cNvPr id="148" name="【橋りょう・トンネル】&#10;有形固定資産減価償却率該当値テキスト"/>
        <xdr:cNvSpPr txBox="1"/>
      </xdr:nvSpPr>
      <xdr:spPr>
        <a:xfrm>
          <a:off x="4724400"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160,955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0" name="テキスト ボックス 15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2" name="テキスト ボックス 16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4" name="テキスト ボックス 16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6" name="テキスト ボックス 16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8" name="テキスト ボックス 16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48221</xdr:rowOff>
    </xdr:from>
    <xdr:to>
      <xdr:col>15</xdr:col>
      <xdr:colOff>180340</xdr:colOff>
      <xdr:row>63</xdr:row>
      <xdr:rowOff>129673</xdr:rowOff>
    </xdr:to>
    <xdr:cxnSp macro="">
      <xdr:nvCxnSpPr>
        <xdr:cNvPr id="170" name="直線コネクタ 169"/>
        <xdr:cNvCxnSpPr/>
      </xdr:nvCxnSpPr>
      <xdr:spPr>
        <a:xfrm flipV="1">
          <a:off x="10476865" y="9649421"/>
          <a:ext cx="0" cy="1281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133500</xdr:rowOff>
    </xdr:from>
    <xdr:ext cx="534377" cy="259045"/>
    <xdr:sp macro="" textlink="">
      <xdr:nvSpPr>
        <xdr:cNvPr id="171" name="【橋りょう・トンネル】&#10;一人当たり有形固定資産（償却資産）額最小値テキスト"/>
        <xdr:cNvSpPr txBox="1"/>
      </xdr:nvSpPr>
      <xdr:spPr>
        <a:xfrm>
          <a:off x="10566400" y="109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18,275</a:t>
          </a:r>
          <a:endParaRPr kumimoji="1" lang="ja-JP" altLang="en-US" sz="1000" b="1">
            <a:latin typeface="ＭＳ Ｐゴシック"/>
          </a:endParaRPr>
        </a:p>
      </xdr:txBody>
    </xdr:sp>
    <xdr:clientData/>
  </xdr:oneCellAnchor>
  <xdr:twoCellAnchor>
    <xdr:from>
      <xdr:col>15</xdr:col>
      <xdr:colOff>92075</xdr:colOff>
      <xdr:row>63</xdr:row>
      <xdr:rowOff>129673</xdr:rowOff>
    </xdr:from>
    <xdr:to>
      <xdr:col>15</xdr:col>
      <xdr:colOff>269875</xdr:colOff>
      <xdr:row>63</xdr:row>
      <xdr:rowOff>129673</xdr:rowOff>
    </xdr:to>
    <xdr:cxnSp macro="">
      <xdr:nvCxnSpPr>
        <xdr:cNvPr id="172" name="直線コネクタ 171"/>
        <xdr:cNvCxnSpPr/>
      </xdr:nvCxnSpPr>
      <xdr:spPr>
        <a:xfrm>
          <a:off x="10388600" y="1093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166348</xdr:rowOff>
    </xdr:from>
    <xdr:ext cx="599010" cy="259045"/>
    <xdr:sp macro="" textlink="">
      <xdr:nvSpPr>
        <xdr:cNvPr id="173" name="【橋りょう・トンネル】&#10;一人当たり有形固定資産（償却資産）額最大値テキスト"/>
        <xdr:cNvSpPr txBox="1"/>
      </xdr:nvSpPr>
      <xdr:spPr>
        <a:xfrm>
          <a:off x="10566400" y="942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578,906</a:t>
          </a:r>
          <a:endParaRPr kumimoji="1" lang="ja-JP" altLang="en-US" sz="1000" b="1">
            <a:latin typeface="ＭＳ Ｐゴシック"/>
          </a:endParaRPr>
        </a:p>
      </xdr:txBody>
    </xdr:sp>
    <xdr:clientData/>
  </xdr:oneCellAnchor>
  <xdr:twoCellAnchor>
    <xdr:from>
      <xdr:col>15</xdr:col>
      <xdr:colOff>92075</xdr:colOff>
      <xdr:row>56</xdr:row>
      <xdr:rowOff>48221</xdr:rowOff>
    </xdr:from>
    <xdr:to>
      <xdr:col>15</xdr:col>
      <xdr:colOff>269875</xdr:colOff>
      <xdr:row>56</xdr:row>
      <xdr:rowOff>48221</xdr:rowOff>
    </xdr:to>
    <xdr:cxnSp macro="">
      <xdr:nvCxnSpPr>
        <xdr:cNvPr id="174" name="直線コネクタ 173"/>
        <xdr:cNvCxnSpPr/>
      </xdr:nvCxnSpPr>
      <xdr:spPr>
        <a:xfrm>
          <a:off x="10388600" y="964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74895</xdr:rowOff>
    </xdr:from>
    <xdr:ext cx="599010" cy="259045"/>
    <xdr:sp macro="" textlink="">
      <xdr:nvSpPr>
        <xdr:cNvPr id="175" name="【橋りょう・トンネル】&#10;一人当たり有形固定資産（償却資産）額平均値テキスト"/>
        <xdr:cNvSpPr txBox="1"/>
      </xdr:nvSpPr>
      <xdr:spPr>
        <a:xfrm>
          <a:off x="10566400" y="103618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180,023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52018</xdr:rowOff>
    </xdr:from>
    <xdr:to>
      <xdr:col>15</xdr:col>
      <xdr:colOff>231775</xdr:colOff>
      <xdr:row>61</xdr:row>
      <xdr:rowOff>153618</xdr:rowOff>
    </xdr:to>
    <xdr:sp macro="" textlink="">
      <xdr:nvSpPr>
        <xdr:cNvPr id="176" name="フローチャート : 判断 175"/>
        <xdr:cNvSpPr/>
      </xdr:nvSpPr>
      <xdr:spPr>
        <a:xfrm>
          <a:off x="10426700" y="1051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111478</xdr:rowOff>
    </xdr:from>
    <xdr:to>
      <xdr:col>15</xdr:col>
      <xdr:colOff>231775</xdr:colOff>
      <xdr:row>63</xdr:row>
      <xdr:rowOff>41628</xdr:rowOff>
    </xdr:to>
    <xdr:sp macro="" textlink="">
      <xdr:nvSpPr>
        <xdr:cNvPr id="182" name="円/楕円 181"/>
        <xdr:cNvSpPr/>
      </xdr:nvSpPr>
      <xdr:spPr>
        <a:xfrm>
          <a:off x="10426700" y="10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89905</xdr:rowOff>
    </xdr:from>
    <xdr:ext cx="534377" cy="259045"/>
    <xdr:sp macro="" textlink="">
      <xdr:nvSpPr>
        <xdr:cNvPr id="183" name="【橋りょう・トンネル】&#10;一人当たり有形固定資産（償却資産）額該当値テキスト"/>
        <xdr:cNvSpPr txBox="1"/>
      </xdr:nvSpPr>
      <xdr:spPr>
        <a:xfrm>
          <a:off x="10566400" y="107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5" name="直線コネクタ 19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6" name="テキスト ボックス 19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7" name="直線コネクタ 19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8" name="テキスト ボックス 19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9" name="直線コネクタ 19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0" name="テキスト ボックス 19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1" name="直線コネクタ 20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2" name="テキスト ボックス 20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4" name="テキスト ボックス 20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85</xdr:row>
      <xdr:rowOff>170687</xdr:rowOff>
    </xdr:to>
    <xdr:cxnSp macro="">
      <xdr:nvCxnSpPr>
        <xdr:cNvPr id="206" name="直線コネクタ 205"/>
        <xdr:cNvCxnSpPr/>
      </xdr:nvCxnSpPr>
      <xdr:spPr>
        <a:xfrm flipV="1">
          <a:off x="4634865" y="13520928"/>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3064</xdr:rowOff>
    </xdr:from>
    <xdr:ext cx="405111" cy="259045"/>
    <xdr:sp macro="" textlink="">
      <xdr:nvSpPr>
        <xdr:cNvPr id="207" name="【公営住宅】&#10;有形固定資産減価償却率最小値テキスト"/>
        <xdr:cNvSpPr txBox="1"/>
      </xdr:nvSpPr>
      <xdr:spPr>
        <a:xfrm>
          <a:off x="4724400" y="1474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85</xdr:row>
      <xdr:rowOff>170687</xdr:rowOff>
    </xdr:from>
    <xdr:to>
      <xdr:col>6</xdr:col>
      <xdr:colOff>600075</xdr:colOff>
      <xdr:row>85</xdr:row>
      <xdr:rowOff>170687</xdr:rowOff>
    </xdr:to>
    <xdr:cxnSp macro="">
      <xdr:nvCxnSpPr>
        <xdr:cNvPr id="208" name="直線コネクタ 207"/>
        <xdr:cNvCxnSpPr/>
      </xdr:nvCxnSpPr>
      <xdr:spPr>
        <a:xfrm>
          <a:off x="4546600" y="1474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09"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10" name="直線コネクタ 209"/>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92473</xdr:rowOff>
    </xdr:from>
    <xdr:ext cx="405111" cy="259045"/>
    <xdr:sp macro="" textlink="">
      <xdr:nvSpPr>
        <xdr:cNvPr id="211" name="【公営住宅】&#10;有形固定資産減価償却率平均値テキスト"/>
        <xdr:cNvSpPr txBox="1"/>
      </xdr:nvSpPr>
      <xdr:spPr>
        <a:xfrm>
          <a:off x="47244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69596</xdr:rowOff>
    </xdr:from>
    <xdr:to>
      <xdr:col>6</xdr:col>
      <xdr:colOff>561975</xdr:colOff>
      <xdr:row>82</xdr:row>
      <xdr:rowOff>171196</xdr:rowOff>
    </xdr:to>
    <xdr:sp macro="" textlink="">
      <xdr:nvSpPr>
        <xdr:cNvPr id="212" name="フローチャート : 判断 211"/>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49022</xdr:rowOff>
    </xdr:from>
    <xdr:to>
      <xdr:col>6</xdr:col>
      <xdr:colOff>561975</xdr:colOff>
      <xdr:row>84</xdr:row>
      <xdr:rowOff>150622</xdr:rowOff>
    </xdr:to>
    <xdr:sp macro="" textlink="">
      <xdr:nvSpPr>
        <xdr:cNvPr id="218" name="円/楕円 217"/>
        <xdr:cNvSpPr/>
      </xdr:nvSpPr>
      <xdr:spPr>
        <a:xfrm>
          <a:off x="45847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27449</xdr:rowOff>
    </xdr:from>
    <xdr:ext cx="405111" cy="259045"/>
    <xdr:sp macro="" textlink="">
      <xdr:nvSpPr>
        <xdr:cNvPr id="219" name="【公営住宅】&#10;有形固定資産減価償却率該当値テキスト"/>
        <xdr:cNvSpPr txBox="1"/>
      </xdr:nvSpPr>
      <xdr:spPr>
        <a:xfrm>
          <a:off x="4724400" y="1442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40639</xdr:rowOff>
    </xdr:from>
    <xdr:to>
      <xdr:col>15</xdr:col>
      <xdr:colOff>180340</xdr:colOff>
      <xdr:row>86</xdr:row>
      <xdr:rowOff>85089</xdr:rowOff>
    </xdr:to>
    <xdr:cxnSp macro="">
      <xdr:nvCxnSpPr>
        <xdr:cNvPr id="243" name="直線コネクタ 242"/>
        <xdr:cNvCxnSpPr/>
      </xdr:nvCxnSpPr>
      <xdr:spPr>
        <a:xfrm flipV="1">
          <a:off x="10476865" y="13242289"/>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88916</xdr:rowOff>
    </xdr:from>
    <xdr:ext cx="469744" cy="259045"/>
    <xdr:sp macro="" textlink="">
      <xdr:nvSpPr>
        <xdr:cNvPr id="244" name="【公営住宅】&#10;一人当たり面積最小値テキスト"/>
        <xdr:cNvSpPr txBox="1"/>
      </xdr:nvSpPr>
      <xdr:spPr>
        <a:xfrm>
          <a:off x="105664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86</xdr:row>
      <xdr:rowOff>85089</xdr:rowOff>
    </xdr:from>
    <xdr:to>
      <xdr:col>15</xdr:col>
      <xdr:colOff>269875</xdr:colOff>
      <xdr:row>86</xdr:row>
      <xdr:rowOff>85089</xdr:rowOff>
    </xdr:to>
    <xdr:cxnSp macro="">
      <xdr:nvCxnSpPr>
        <xdr:cNvPr id="245" name="直線コネクタ 244"/>
        <xdr:cNvCxnSpPr/>
      </xdr:nvCxnSpPr>
      <xdr:spPr>
        <a:xfrm>
          <a:off x="10388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158766</xdr:rowOff>
    </xdr:from>
    <xdr:ext cx="469744" cy="259045"/>
    <xdr:sp macro="" textlink="">
      <xdr:nvSpPr>
        <xdr:cNvPr id="246" name="【公営住宅】&#10;一人当たり面積最大値テキスト"/>
        <xdr:cNvSpPr txBox="1"/>
      </xdr:nvSpPr>
      <xdr:spPr>
        <a:xfrm>
          <a:off x="10566400" y="130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a:t>
          </a:r>
          <a:endParaRPr kumimoji="1" lang="ja-JP" altLang="en-US" sz="1000" b="1">
            <a:latin typeface="ＭＳ Ｐゴシック"/>
          </a:endParaRPr>
        </a:p>
      </xdr:txBody>
    </xdr:sp>
    <xdr:clientData/>
  </xdr:oneCellAnchor>
  <xdr:twoCellAnchor>
    <xdr:from>
      <xdr:col>15</xdr:col>
      <xdr:colOff>92075</xdr:colOff>
      <xdr:row>77</xdr:row>
      <xdr:rowOff>40639</xdr:rowOff>
    </xdr:from>
    <xdr:to>
      <xdr:col>15</xdr:col>
      <xdr:colOff>269875</xdr:colOff>
      <xdr:row>77</xdr:row>
      <xdr:rowOff>40639</xdr:rowOff>
    </xdr:to>
    <xdr:cxnSp macro="">
      <xdr:nvCxnSpPr>
        <xdr:cNvPr id="247" name="直線コネクタ 246"/>
        <xdr:cNvCxnSpPr/>
      </xdr:nvCxnSpPr>
      <xdr:spPr>
        <a:xfrm>
          <a:off x="10388600" y="1324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82566</xdr:rowOff>
    </xdr:from>
    <xdr:ext cx="469744" cy="259045"/>
    <xdr:sp macro="" textlink="">
      <xdr:nvSpPr>
        <xdr:cNvPr id="248" name="【公営住宅】&#10;一人当たり面積平均値テキスト"/>
        <xdr:cNvSpPr txBox="1"/>
      </xdr:nvSpPr>
      <xdr:spPr>
        <a:xfrm>
          <a:off x="105664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59689</xdr:rowOff>
    </xdr:from>
    <xdr:to>
      <xdr:col>15</xdr:col>
      <xdr:colOff>231775</xdr:colOff>
      <xdr:row>83</xdr:row>
      <xdr:rowOff>161289</xdr:rowOff>
    </xdr:to>
    <xdr:sp macro="" textlink="">
      <xdr:nvSpPr>
        <xdr:cNvPr id="249" name="フローチャート : 判断 248"/>
        <xdr:cNvSpPr/>
      </xdr:nvSpPr>
      <xdr:spPr>
        <a:xfrm>
          <a:off x="10426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0</xdr:rowOff>
    </xdr:from>
    <xdr:to>
      <xdr:col>15</xdr:col>
      <xdr:colOff>231775</xdr:colOff>
      <xdr:row>85</xdr:row>
      <xdr:rowOff>101600</xdr:rowOff>
    </xdr:to>
    <xdr:sp macro="" textlink="">
      <xdr:nvSpPr>
        <xdr:cNvPr id="255" name="円/楕円 254"/>
        <xdr:cNvSpPr/>
      </xdr:nvSpPr>
      <xdr:spPr>
        <a:xfrm>
          <a:off x="104267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149877</xdr:rowOff>
    </xdr:from>
    <xdr:ext cx="469744" cy="259045"/>
    <xdr:sp macro="" textlink="">
      <xdr:nvSpPr>
        <xdr:cNvPr id="256" name="【公営住宅】&#10;一人当たり面積該当値テキスト"/>
        <xdr:cNvSpPr txBox="1"/>
      </xdr:nvSpPr>
      <xdr:spPr>
        <a:xfrm>
          <a:off x="105664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5" name="正方形/長方形 26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2" name="正方形/長方形 27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3" name="正方形/長方形 27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0" name="正方形/長方形 27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3" name="テキスト ボックス 2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4" name="直線コネクタ 2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5" name="テキスト ボックス 2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6" name="直線コネクタ 2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7" name="テキスト ボックス 2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8" name="直線コネクタ 2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9" name="テキスト ボックス 2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0" name="直線コネクタ 2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91" name="テキスト ボックス 290"/>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2" name="直線コネクタ 2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3" name="テキスト ボックス 29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57912</xdr:rowOff>
    </xdr:from>
    <xdr:to>
      <xdr:col>23</xdr:col>
      <xdr:colOff>516889</xdr:colOff>
      <xdr:row>42</xdr:row>
      <xdr:rowOff>14478</xdr:rowOff>
    </xdr:to>
    <xdr:cxnSp macro="">
      <xdr:nvCxnSpPr>
        <xdr:cNvPr id="295" name="直線コネクタ 294"/>
        <xdr:cNvCxnSpPr/>
      </xdr:nvCxnSpPr>
      <xdr:spPr>
        <a:xfrm flipV="1">
          <a:off x="16318864" y="605866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18305</xdr:rowOff>
    </xdr:from>
    <xdr:ext cx="405111" cy="259045"/>
    <xdr:sp macro="" textlink="">
      <xdr:nvSpPr>
        <xdr:cNvPr id="296" name="【認定こども園・幼稚園・保育所】&#10;有形固定資産減価償却率最小値テキスト"/>
        <xdr:cNvSpPr txBox="1"/>
      </xdr:nvSpPr>
      <xdr:spPr>
        <a:xfrm>
          <a:off x="16408400" y="721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23</xdr:col>
      <xdr:colOff>428625</xdr:colOff>
      <xdr:row>42</xdr:row>
      <xdr:rowOff>14478</xdr:rowOff>
    </xdr:from>
    <xdr:to>
      <xdr:col>23</xdr:col>
      <xdr:colOff>606425</xdr:colOff>
      <xdr:row>42</xdr:row>
      <xdr:rowOff>14478</xdr:rowOff>
    </xdr:to>
    <xdr:cxnSp macro="">
      <xdr:nvCxnSpPr>
        <xdr:cNvPr id="297" name="直線コネクタ 296"/>
        <xdr:cNvCxnSpPr/>
      </xdr:nvCxnSpPr>
      <xdr:spPr>
        <a:xfrm>
          <a:off x="16230600" y="721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4589</xdr:rowOff>
    </xdr:from>
    <xdr:ext cx="405111" cy="259045"/>
    <xdr:sp macro="" textlink="">
      <xdr:nvSpPr>
        <xdr:cNvPr id="298" name="【認定こども園・幼稚園・保育所】&#10;有形固定資産減価償却率最大値テキスト"/>
        <xdr:cNvSpPr txBox="1"/>
      </xdr:nvSpPr>
      <xdr:spPr>
        <a:xfrm>
          <a:off x="16408400" y="5833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428625</xdr:colOff>
      <xdr:row>35</xdr:row>
      <xdr:rowOff>57912</xdr:rowOff>
    </xdr:from>
    <xdr:to>
      <xdr:col>23</xdr:col>
      <xdr:colOff>606425</xdr:colOff>
      <xdr:row>35</xdr:row>
      <xdr:rowOff>57912</xdr:rowOff>
    </xdr:to>
    <xdr:cxnSp macro="">
      <xdr:nvCxnSpPr>
        <xdr:cNvPr id="299" name="直線コネクタ 298"/>
        <xdr:cNvCxnSpPr/>
      </xdr:nvCxnSpPr>
      <xdr:spPr>
        <a:xfrm>
          <a:off x="16230600" y="60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19829</xdr:rowOff>
    </xdr:from>
    <xdr:ext cx="405111" cy="259045"/>
    <xdr:sp macro="" textlink="">
      <xdr:nvSpPr>
        <xdr:cNvPr id="300" name="【認定こども園・幼稚園・保育所】&#10;有形固定資産減価償却率平均値テキスト"/>
        <xdr:cNvSpPr txBox="1"/>
      </xdr:nvSpPr>
      <xdr:spPr>
        <a:xfrm>
          <a:off x="16408400" y="636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41402</xdr:rowOff>
    </xdr:from>
    <xdr:to>
      <xdr:col>23</xdr:col>
      <xdr:colOff>568325</xdr:colOff>
      <xdr:row>37</xdr:row>
      <xdr:rowOff>143002</xdr:rowOff>
    </xdr:to>
    <xdr:sp macro="" textlink="">
      <xdr:nvSpPr>
        <xdr:cNvPr id="301" name="フローチャート : 判断 300"/>
        <xdr:cNvSpPr/>
      </xdr:nvSpPr>
      <xdr:spPr>
        <a:xfrm>
          <a:off x="162687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2" name="テキスト ボックス 3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3" name="テキスト ボックス 3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4" name="テキスト ボックス 3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5" name="テキスト ボックス 3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6" name="テキスト ボックス 3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137414</xdr:rowOff>
    </xdr:from>
    <xdr:to>
      <xdr:col>23</xdr:col>
      <xdr:colOff>568325</xdr:colOff>
      <xdr:row>36</xdr:row>
      <xdr:rowOff>67564</xdr:rowOff>
    </xdr:to>
    <xdr:sp macro="" textlink="">
      <xdr:nvSpPr>
        <xdr:cNvPr id="307" name="円/楕円 306"/>
        <xdr:cNvSpPr/>
      </xdr:nvSpPr>
      <xdr:spPr>
        <a:xfrm>
          <a:off x="162687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160291</xdr:rowOff>
    </xdr:from>
    <xdr:ext cx="405111" cy="259045"/>
    <xdr:sp macro="" textlink="">
      <xdr:nvSpPr>
        <xdr:cNvPr id="308" name="【認定こども園・幼稚園・保育所】&#10;有形固定資産減価償却率該当値テキスト"/>
        <xdr:cNvSpPr txBox="1"/>
      </xdr:nvSpPr>
      <xdr:spPr>
        <a:xfrm>
          <a:off x="16408400" y="598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9" name="正方形/長方形 30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0" name="正方形/長方形 3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1" name="正方形/長方形 3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2" name="正方形/長方形 3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3" name="正方形/長方形 3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4" name="正方形/長方形 3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5" name="正方形/長方形 3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6" name="正方形/長方形 31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7" name="テキスト ボックス 3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8" name="直線コネクタ 3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9" name="直線コネクタ 3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0" name="テキスト ボックス 3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1" name="直線コネクタ 3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2" name="テキスト ボックス 3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3" name="直線コネクタ 3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4" name="テキスト ボックス 3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5" name="直線コネクタ 3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6" name="テキスト ボックス 3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153924</xdr:rowOff>
    </xdr:from>
    <xdr:to>
      <xdr:col>32</xdr:col>
      <xdr:colOff>186689</xdr:colOff>
      <xdr:row>40</xdr:row>
      <xdr:rowOff>103632</xdr:rowOff>
    </xdr:to>
    <xdr:cxnSp macro="">
      <xdr:nvCxnSpPr>
        <xdr:cNvPr id="330" name="直線コネクタ 329"/>
        <xdr:cNvCxnSpPr/>
      </xdr:nvCxnSpPr>
      <xdr:spPr>
        <a:xfrm flipV="1">
          <a:off x="22160864" y="598322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107459</xdr:rowOff>
    </xdr:from>
    <xdr:ext cx="469744" cy="259045"/>
    <xdr:sp macro="" textlink="">
      <xdr:nvSpPr>
        <xdr:cNvPr id="331" name="【認定こども園・幼稚園・保育所】&#10;一人当たり面積最小値テキスト"/>
        <xdr:cNvSpPr txBox="1"/>
      </xdr:nvSpPr>
      <xdr:spPr>
        <a:xfrm>
          <a:off x="22250400" y="696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40</xdr:row>
      <xdr:rowOff>103632</xdr:rowOff>
    </xdr:from>
    <xdr:to>
      <xdr:col>32</xdr:col>
      <xdr:colOff>276225</xdr:colOff>
      <xdr:row>40</xdr:row>
      <xdr:rowOff>103632</xdr:rowOff>
    </xdr:to>
    <xdr:cxnSp macro="">
      <xdr:nvCxnSpPr>
        <xdr:cNvPr id="332" name="直線コネクタ 331"/>
        <xdr:cNvCxnSpPr/>
      </xdr:nvCxnSpPr>
      <xdr:spPr>
        <a:xfrm>
          <a:off x="22072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100601</xdr:rowOff>
    </xdr:from>
    <xdr:ext cx="469744" cy="259045"/>
    <xdr:sp macro="" textlink="">
      <xdr:nvSpPr>
        <xdr:cNvPr id="333" name="【認定こども園・幼稚園・保育所】&#10;一人当たり面積最大値テキスト"/>
        <xdr:cNvSpPr txBox="1"/>
      </xdr:nvSpPr>
      <xdr:spPr>
        <a:xfrm>
          <a:off x="222504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34</xdr:row>
      <xdr:rowOff>153924</xdr:rowOff>
    </xdr:from>
    <xdr:to>
      <xdr:col>32</xdr:col>
      <xdr:colOff>276225</xdr:colOff>
      <xdr:row>34</xdr:row>
      <xdr:rowOff>153924</xdr:rowOff>
    </xdr:to>
    <xdr:cxnSp macro="">
      <xdr:nvCxnSpPr>
        <xdr:cNvPr id="334" name="直線コネクタ 333"/>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164863</xdr:rowOff>
    </xdr:from>
    <xdr:ext cx="469744" cy="259045"/>
    <xdr:sp macro="" textlink="">
      <xdr:nvSpPr>
        <xdr:cNvPr id="335" name="【認定こども園・幼稚園・保育所】&#10;一人当たり面積平均値テキスト"/>
        <xdr:cNvSpPr txBox="1"/>
      </xdr:nvSpPr>
      <xdr:spPr>
        <a:xfrm>
          <a:off x="22250400" y="633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141986</xdr:rowOff>
    </xdr:from>
    <xdr:to>
      <xdr:col>32</xdr:col>
      <xdr:colOff>238125</xdr:colOff>
      <xdr:row>38</xdr:row>
      <xdr:rowOff>72136</xdr:rowOff>
    </xdr:to>
    <xdr:sp macro="" textlink="">
      <xdr:nvSpPr>
        <xdr:cNvPr id="336" name="フローチャート : 判断 335"/>
        <xdr:cNvSpPr/>
      </xdr:nvSpPr>
      <xdr:spPr>
        <a:xfrm>
          <a:off x="22110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52832</xdr:rowOff>
    </xdr:from>
    <xdr:to>
      <xdr:col>32</xdr:col>
      <xdr:colOff>238125</xdr:colOff>
      <xdr:row>40</xdr:row>
      <xdr:rowOff>154432</xdr:rowOff>
    </xdr:to>
    <xdr:sp macro="" textlink="">
      <xdr:nvSpPr>
        <xdr:cNvPr id="342" name="円/楕円 341"/>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139209</xdr:rowOff>
    </xdr:from>
    <xdr:ext cx="469744" cy="259045"/>
    <xdr:sp macro="" textlink="">
      <xdr:nvSpPr>
        <xdr:cNvPr id="343" name="【認定こども園・幼稚園・保育所】&#10;一人当たり面積該当値テキスト"/>
        <xdr:cNvSpPr txBox="1"/>
      </xdr:nvSpPr>
      <xdr:spPr>
        <a:xfrm>
          <a:off x="22250400" y="682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4" name="正方形/長方形 34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1" name="正方形/長方形 35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6" name="テキスト ボックス 3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91440</xdr:rowOff>
    </xdr:from>
    <xdr:to>
      <xdr:col>23</xdr:col>
      <xdr:colOff>516889</xdr:colOff>
      <xdr:row>64</xdr:row>
      <xdr:rowOff>72390</xdr:rowOff>
    </xdr:to>
    <xdr:cxnSp macro="">
      <xdr:nvCxnSpPr>
        <xdr:cNvPr id="368" name="直線コネクタ 367"/>
        <xdr:cNvCxnSpPr/>
      </xdr:nvCxnSpPr>
      <xdr:spPr>
        <a:xfrm flipV="1">
          <a:off x="16318864" y="969264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76217</xdr:rowOff>
    </xdr:from>
    <xdr:ext cx="405111" cy="259045"/>
    <xdr:sp macro="" textlink="">
      <xdr:nvSpPr>
        <xdr:cNvPr id="369" name="【学校施設】&#10;有形固定資産減価償却率最小値テキスト"/>
        <xdr:cNvSpPr txBox="1"/>
      </xdr:nvSpPr>
      <xdr:spPr>
        <a:xfrm>
          <a:off x="16408400"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23</xdr:col>
      <xdr:colOff>428625</xdr:colOff>
      <xdr:row>64</xdr:row>
      <xdr:rowOff>72390</xdr:rowOff>
    </xdr:from>
    <xdr:to>
      <xdr:col>23</xdr:col>
      <xdr:colOff>606425</xdr:colOff>
      <xdr:row>64</xdr:row>
      <xdr:rowOff>72390</xdr:rowOff>
    </xdr:to>
    <xdr:cxnSp macro="">
      <xdr:nvCxnSpPr>
        <xdr:cNvPr id="370" name="直線コネクタ 369"/>
        <xdr:cNvCxnSpPr/>
      </xdr:nvCxnSpPr>
      <xdr:spPr>
        <a:xfrm>
          <a:off x="16230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38117</xdr:rowOff>
    </xdr:from>
    <xdr:ext cx="405111" cy="259045"/>
    <xdr:sp macro="" textlink="">
      <xdr:nvSpPr>
        <xdr:cNvPr id="371" name="【学校施設】&#10;有形固定資産減価償却率最大値テキスト"/>
        <xdr:cNvSpPr txBox="1"/>
      </xdr:nvSpPr>
      <xdr:spPr>
        <a:xfrm>
          <a:off x="16408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23</xdr:col>
      <xdr:colOff>428625</xdr:colOff>
      <xdr:row>56</xdr:row>
      <xdr:rowOff>91440</xdr:rowOff>
    </xdr:from>
    <xdr:to>
      <xdr:col>23</xdr:col>
      <xdr:colOff>606425</xdr:colOff>
      <xdr:row>56</xdr:row>
      <xdr:rowOff>91440</xdr:rowOff>
    </xdr:to>
    <xdr:cxnSp macro="">
      <xdr:nvCxnSpPr>
        <xdr:cNvPr id="372" name="直線コネクタ 371"/>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162577</xdr:rowOff>
    </xdr:from>
    <xdr:ext cx="405111" cy="259045"/>
    <xdr:sp macro="" textlink="">
      <xdr:nvSpPr>
        <xdr:cNvPr id="373" name="【学校施設】&#10;有形固定資産減価償却率平均値テキスト"/>
        <xdr:cNvSpPr txBox="1"/>
      </xdr:nvSpPr>
      <xdr:spPr>
        <a:xfrm>
          <a:off x="16408400" y="1027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139700</xdr:rowOff>
    </xdr:from>
    <xdr:to>
      <xdr:col>23</xdr:col>
      <xdr:colOff>568325</xdr:colOff>
      <xdr:row>61</xdr:row>
      <xdr:rowOff>69850</xdr:rowOff>
    </xdr:to>
    <xdr:sp macro="" textlink="">
      <xdr:nvSpPr>
        <xdr:cNvPr id="374" name="フローチャート : 判断 373"/>
        <xdr:cNvSpPr/>
      </xdr:nvSpPr>
      <xdr:spPr>
        <a:xfrm>
          <a:off x="16268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63500</xdr:rowOff>
    </xdr:from>
    <xdr:to>
      <xdr:col>23</xdr:col>
      <xdr:colOff>568325</xdr:colOff>
      <xdr:row>63</xdr:row>
      <xdr:rowOff>165100</xdr:rowOff>
    </xdr:to>
    <xdr:sp macro="" textlink="">
      <xdr:nvSpPr>
        <xdr:cNvPr id="380" name="円/楕円 379"/>
        <xdr:cNvSpPr/>
      </xdr:nvSpPr>
      <xdr:spPr>
        <a:xfrm>
          <a:off x="16268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41927</xdr:rowOff>
    </xdr:from>
    <xdr:ext cx="405111" cy="259045"/>
    <xdr:sp macro="" textlink="">
      <xdr:nvSpPr>
        <xdr:cNvPr id="381" name="【学校施設】&#10;有形固定資産減価償却率該当値テキスト"/>
        <xdr:cNvSpPr txBox="1"/>
      </xdr:nvSpPr>
      <xdr:spPr>
        <a:xfrm>
          <a:off x="16408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3" name="直線コネクタ 39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4" name="テキスト ボックス 39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5" name="直線コネクタ 39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6" name="テキスト ボックス 39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7" name="直線コネクタ 39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8" name="テキスト ボックス 39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9" name="直線コネクタ 39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0" name="テキスト ボックス 39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1" name="直線コネクタ 40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2" name="テキスト ボックス 40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3" name="直線コネクタ 4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4" name="テキスト ボックス 4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5"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62</xdr:row>
      <xdr:rowOff>152400</xdr:rowOff>
    </xdr:to>
    <xdr:cxnSp macro="">
      <xdr:nvCxnSpPr>
        <xdr:cNvPr id="406" name="直線コネクタ 405"/>
        <xdr:cNvCxnSpPr/>
      </xdr:nvCxnSpPr>
      <xdr:spPr>
        <a:xfrm flipV="1">
          <a:off x="22160864" y="94145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156227</xdr:rowOff>
    </xdr:from>
    <xdr:ext cx="469744" cy="259045"/>
    <xdr:sp macro="" textlink="">
      <xdr:nvSpPr>
        <xdr:cNvPr id="407" name="【学校施設】&#10;一人当たり面積最小値テキスト"/>
        <xdr:cNvSpPr txBox="1"/>
      </xdr:nvSpPr>
      <xdr:spPr>
        <a:xfrm>
          <a:off x="222504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32</xdr:col>
      <xdr:colOff>98425</xdr:colOff>
      <xdr:row>62</xdr:row>
      <xdr:rowOff>152400</xdr:rowOff>
    </xdr:from>
    <xdr:to>
      <xdr:col>32</xdr:col>
      <xdr:colOff>276225</xdr:colOff>
      <xdr:row>62</xdr:row>
      <xdr:rowOff>152400</xdr:rowOff>
    </xdr:to>
    <xdr:cxnSp macro="">
      <xdr:nvCxnSpPr>
        <xdr:cNvPr id="408" name="直線コネクタ 407"/>
        <xdr:cNvCxnSpPr/>
      </xdr:nvCxnSpPr>
      <xdr:spPr>
        <a:xfrm>
          <a:off x="22072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0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10" name="直線コネクタ 40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109237</xdr:rowOff>
    </xdr:from>
    <xdr:ext cx="469744" cy="259045"/>
    <xdr:sp macro="" textlink="">
      <xdr:nvSpPr>
        <xdr:cNvPr id="411" name="【学校施設】&#10;一人当たり面積平均値テキスト"/>
        <xdr:cNvSpPr txBox="1"/>
      </xdr:nvSpPr>
      <xdr:spPr>
        <a:xfrm>
          <a:off x="22250400" y="10053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86360</xdr:rowOff>
    </xdr:from>
    <xdr:to>
      <xdr:col>32</xdr:col>
      <xdr:colOff>238125</xdr:colOff>
      <xdr:row>60</xdr:row>
      <xdr:rowOff>16510</xdr:rowOff>
    </xdr:to>
    <xdr:sp macro="" textlink="">
      <xdr:nvSpPr>
        <xdr:cNvPr id="412" name="フローチャート : 判断 411"/>
        <xdr:cNvSpPr/>
      </xdr:nvSpPr>
      <xdr:spPr>
        <a:xfrm>
          <a:off x="22110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3" name="テキスト ボックス 4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4" name="テキスト ボックス 4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5" name="テキスト ボックス 4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6" name="テキスト ボックス 4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7" name="テキスト ボックス 4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27305</xdr:rowOff>
    </xdr:from>
    <xdr:to>
      <xdr:col>32</xdr:col>
      <xdr:colOff>238125</xdr:colOff>
      <xdr:row>62</xdr:row>
      <xdr:rowOff>128905</xdr:rowOff>
    </xdr:to>
    <xdr:sp macro="" textlink="">
      <xdr:nvSpPr>
        <xdr:cNvPr id="418" name="円/楕円 417"/>
        <xdr:cNvSpPr/>
      </xdr:nvSpPr>
      <xdr:spPr>
        <a:xfrm>
          <a:off x="22110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113682</xdr:rowOff>
    </xdr:from>
    <xdr:ext cx="469744" cy="259045"/>
    <xdr:sp macro="" textlink="">
      <xdr:nvSpPr>
        <xdr:cNvPr id="419" name="【学校施設】&#10;一人当たり面積該当値テキスト"/>
        <xdr:cNvSpPr txBox="1"/>
      </xdr:nvSpPr>
      <xdr:spPr>
        <a:xfrm>
          <a:off x="22250400" y="1057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0" name="正方形/長方形 419"/>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7" name="正方形/長方形 426"/>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0" name="テキスト ボックス 42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2" name="テキスト ボックス 43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0" name="テキスト ボックス 43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2" name="テキスト ボックス 4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3"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66675</xdr:rowOff>
    </xdr:to>
    <xdr:cxnSp macro="">
      <xdr:nvCxnSpPr>
        <xdr:cNvPr id="444" name="直線コネクタ 443"/>
        <xdr:cNvCxnSpPr/>
      </xdr:nvCxnSpPr>
      <xdr:spPr>
        <a:xfrm flipV="1">
          <a:off x="16318864"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70502</xdr:rowOff>
    </xdr:from>
    <xdr:ext cx="405111" cy="259045"/>
    <xdr:sp macro="" textlink="">
      <xdr:nvSpPr>
        <xdr:cNvPr id="445" name="【児童館】&#10;有形固定資産減価償却率最小値テキスト"/>
        <xdr:cNvSpPr txBox="1"/>
      </xdr:nvSpPr>
      <xdr:spPr>
        <a:xfrm>
          <a:off x="164084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428625</xdr:colOff>
      <xdr:row>86</xdr:row>
      <xdr:rowOff>66675</xdr:rowOff>
    </xdr:from>
    <xdr:to>
      <xdr:col>23</xdr:col>
      <xdr:colOff>606425</xdr:colOff>
      <xdr:row>86</xdr:row>
      <xdr:rowOff>66675</xdr:rowOff>
    </xdr:to>
    <xdr:cxnSp macro="">
      <xdr:nvCxnSpPr>
        <xdr:cNvPr id="446" name="直線コネクタ 445"/>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4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48" name="直線コネクタ 4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145432</xdr:rowOff>
    </xdr:from>
    <xdr:ext cx="405111" cy="259045"/>
    <xdr:sp macro="" textlink="">
      <xdr:nvSpPr>
        <xdr:cNvPr id="449" name="【児童館】&#10;有形固定資産減価償却率平均値テキスト"/>
        <xdr:cNvSpPr txBox="1"/>
      </xdr:nvSpPr>
      <xdr:spPr>
        <a:xfrm>
          <a:off x="16408400" y="1403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122555</xdr:rowOff>
    </xdr:from>
    <xdr:to>
      <xdr:col>23</xdr:col>
      <xdr:colOff>568325</xdr:colOff>
      <xdr:row>83</xdr:row>
      <xdr:rowOff>52705</xdr:rowOff>
    </xdr:to>
    <xdr:sp macro="" textlink="">
      <xdr:nvSpPr>
        <xdr:cNvPr id="450" name="フローチャート : 判断 449"/>
        <xdr:cNvSpPr/>
      </xdr:nvSpPr>
      <xdr:spPr>
        <a:xfrm>
          <a:off x="162687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139700</xdr:rowOff>
    </xdr:from>
    <xdr:to>
      <xdr:col>23</xdr:col>
      <xdr:colOff>568325</xdr:colOff>
      <xdr:row>83</xdr:row>
      <xdr:rowOff>69850</xdr:rowOff>
    </xdr:to>
    <xdr:sp macro="" textlink="">
      <xdr:nvSpPr>
        <xdr:cNvPr id="456" name="円/楕円 455"/>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118127</xdr:rowOff>
    </xdr:from>
    <xdr:ext cx="405111" cy="259045"/>
    <xdr:sp macro="" textlink="">
      <xdr:nvSpPr>
        <xdr:cNvPr id="457" name="【児童館】&#10;有形固定資産減価償却率該当値テキスト"/>
        <xdr:cNvSpPr txBox="1"/>
      </xdr:nvSpPr>
      <xdr:spPr>
        <a:xfrm>
          <a:off x="164084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8" name="正方形/長方形 457"/>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9" name="正方形/長方形 4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0" name="正方形/長方形 4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1" name="正方形/長方形 4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2" name="正方形/長方形 4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3" name="正方形/長方形 4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4" name="正方形/長方形 4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5" name="正方形/長方形 464"/>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6" name="テキスト ボックス 4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7" name="直線コネクタ 4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8" name="直線コネクタ 4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9" name="テキスト ボックス 4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0" name="直線コネクタ 4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1" name="テキスト ボックス 47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2" name="直線コネクタ 4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3" name="テキスト ボックス 47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4" name="直線コネクタ 4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5" name="テキスト ボックス 47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6" name="直線コネクタ 4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7" name="テキスト ボックス 47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8" name="直線コネクタ 4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9" name="テキスト ボックス 4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0"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0</xdr:rowOff>
    </xdr:to>
    <xdr:cxnSp macro="">
      <xdr:nvCxnSpPr>
        <xdr:cNvPr id="481" name="直線コネクタ 480"/>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482"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483" name="直線コネクタ 48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84" name="【児童館】&#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85" name="直線コネクタ 48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486"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87" name="フローチャート : 判断 486"/>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8" name="テキスト ボックス 4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9" name="テキスト ボックス 4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0" name="テキスト ボックス 4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1" name="テキスト ボックス 4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2" name="テキスト ボックス 4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493" name="円/楕円 492"/>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99077</xdr:rowOff>
    </xdr:from>
    <xdr:ext cx="469744" cy="259045"/>
    <xdr:sp macro="" textlink="">
      <xdr:nvSpPr>
        <xdr:cNvPr id="494" name="【児童館】&#10;一人当たり面積該当値テキスト"/>
        <xdr:cNvSpPr txBox="1"/>
      </xdr:nvSpPr>
      <xdr:spPr>
        <a:xfrm>
          <a:off x="22250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5" name="正方形/長方形 494"/>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2" name="正方形/長方形 50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5" name="テキスト ボックス 5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6" name="直線コネクタ 5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7" name="テキスト ボックス 5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8" name="直線コネクタ 5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9" name="テキスト ボックス 5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0" name="直線コネクタ 5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1" name="テキスト ボックス 5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2" name="直線コネクタ 5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3" name="テキスト ボックス 5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4" name="直線コネクタ 5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15" name="テキスト ボックス 51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7" name="テキスト ボックス 5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8"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3811</xdr:rowOff>
    </xdr:from>
    <xdr:to>
      <xdr:col>23</xdr:col>
      <xdr:colOff>516889</xdr:colOff>
      <xdr:row>108</xdr:row>
      <xdr:rowOff>140970</xdr:rowOff>
    </xdr:to>
    <xdr:cxnSp macro="">
      <xdr:nvCxnSpPr>
        <xdr:cNvPr id="519" name="直線コネクタ 518"/>
        <xdr:cNvCxnSpPr/>
      </xdr:nvCxnSpPr>
      <xdr:spPr>
        <a:xfrm flipV="1">
          <a:off x="16318864" y="17320261"/>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144797</xdr:rowOff>
    </xdr:from>
    <xdr:ext cx="405111" cy="259045"/>
    <xdr:sp macro="" textlink="">
      <xdr:nvSpPr>
        <xdr:cNvPr id="520" name="【公民館】&#10;有形固定資産減価償却率最小値テキスト"/>
        <xdr:cNvSpPr txBox="1"/>
      </xdr:nvSpPr>
      <xdr:spPr>
        <a:xfrm>
          <a:off x="164084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40.3</a:t>
          </a:r>
          <a:endParaRPr kumimoji="1" lang="ja-JP" altLang="en-US" sz="1000" b="1">
            <a:latin typeface="ＭＳ Ｐゴシック"/>
          </a:endParaRPr>
        </a:p>
      </xdr:txBody>
    </xdr:sp>
    <xdr:clientData/>
  </xdr:oneCellAnchor>
  <xdr:twoCellAnchor>
    <xdr:from>
      <xdr:col>23</xdr:col>
      <xdr:colOff>428625</xdr:colOff>
      <xdr:row>108</xdr:row>
      <xdr:rowOff>140970</xdr:rowOff>
    </xdr:from>
    <xdr:to>
      <xdr:col>23</xdr:col>
      <xdr:colOff>606425</xdr:colOff>
      <xdr:row>108</xdr:row>
      <xdr:rowOff>140970</xdr:rowOff>
    </xdr:to>
    <xdr:cxnSp macro="">
      <xdr:nvCxnSpPr>
        <xdr:cNvPr id="521" name="直線コネクタ 520"/>
        <xdr:cNvCxnSpPr/>
      </xdr:nvCxnSpPr>
      <xdr:spPr>
        <a:xfrm>
          <a:off x="16230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121938</xdr:rowOff>
    </xdr:from>
    <xdr:ext cx="405111" cy="259045"/>
    <xdr:sp macro="" textlink="">
      <xdr:nvSpPr>
        <xdr:cNvPr id="522" name="【公民館】&#10;有形固定資産減価償却率最大値テキスト"/>
        <xdr:cNvSpPr txBox="1"/>
      </xdr:nvSpPr>
      <xdr:spPr>
        <a:xfrm>
          <a:off x="16408400" y="1709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101</xdr:row>
      <xdr:rowOff>3811</xdr:rowOff>
    </xdr:from>
    <xdr:to>
      <xdr:col>23</xdr:col>
      <xdr:colOff>606425</xdr:colOff>
      <xdr:row>101</xdr:row>
      <xdr:rowOff>3811</xdr:rowOff>
    </xdr:to>
    <xdr:cxnSp macro="">
      <xdr:nvCxnSpPr>
        <xdr:cNvPr id="523" name="直線コネクタ 522"/>
        <xdr:cNvCxnSpPr/>
      </xdr:nvCxnSpPr>
      <xdr:spPr>
        <a:xfrm>
          <a:off x="16230600" y="1732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17797</xdr:rowOff>
    </xdr:from>
    <xdr:ext cx="405111" cy="259045"/>
    <xdr:sp macro="" textlink="">
      <xdr:nvSpPr>
        <xdr:cNvPr id="524" name="【公民館】&#10;有形固定資産減価償却率平均値テキスト"/>
        <xdr:cNvSpPr txBox="1"/>
      </xdr:nvSpPr>
      <xdr:spPr>
        <a:xfrm>
          <a:off x="16408400" y="1802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166370</xdr:rowOff>
    </xdr:from>
    <xdr:to>
      <xdr:col>23</xdr:col>
      <xdr:colOff>568325</xdr:colOff>
      <xdr:row>106</xdr:row>
      <xdr:rowOff>96520</xdr:rowOff>
    </xdr:to>
    <xdr:sp macro="" textlink="">
      <xdr:nvSpPr>
        <xdr:cNvPr id="525" name="フローチャート : 判断 524"/>
        <xdr:cNvSpPr/>
      </xdr:nvSpPr>
      <xdr:spPr>
        <a:xfrm>
          <a:off x="16268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90170</xdr:rowOff>
    </xdr:from>
    <xdr:to>
      <xdr:col>23</xdr:col>
      <xdr:colOff>568325</xdr:colOff>
      <xdr:row>109</xdr:row>
      <xdr:rowOff>20320</xdr:rowOff>
    </xdr:to>
    <xdr:sp macro="" textlink="">
      <xdr:nvSpPr>
        <xdr:cNvPr id="531" name="円/楕円 530"/>
        <xdr:cNvSpPr/>
      </xdr:nvSpPr>
      <xdr:spPr>
        <a:xfrm>
          <a:off x="162687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5097</xdr:rowOff>
    </xdr:from>
    <xdr:ext cx="405111" cy="259045"/>
    <xdr:sp macro="" textlink="">
      <xdr:nvSpPr>
        <xdr:cNvPr id="532" name="【公民館】&#10;有形固定資産減価償却率該当値テキスト"/>
        <xdr:cNvSpPr txBox="1"/>
      </xdr:nvSpPr>
      <xdr:spPr>
        <a:xfrm>
          <a:off x="16408400" y="185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3" name="正方形/長方形 53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4" name="正方形/長方形 5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5" name="正方形/長方形 5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6" name="正方形/長方形 5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7" name="正方形/長方形 5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8" name="正方形/長方形 5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9" name="正方形/長方形 5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0" name="正方形/長方形 539"/>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1" name="テキスト ボックス 5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2" name="直線コネクタ 5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3" name="直線コネクタ 5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4" name="テキスト ボックス 5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5" name="直線コネクタ 5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6" name="テキスト ボックス 5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7" name="直線コネクタ 5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8" name="テキスト ボックス 5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9" name="直線コネクタ 5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0" name="テキスト ボックス 5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169926</xdr:rowOff>
    </xdr:to>
    <xdr:cxnSp macro="">
      <xdr:nvCxnSpPr>
        <xdr:cNvPr id="554" name="直線コネクタ 553"/>
        <xdr:cNvCxnSpPr/>
      </xdr:nvCxnSpPr>
      <xdr:spPr>
        <a:xfrm flipV="1">
          <a:off x="22160864" y="1732635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2303</xdr:rowOff>
    </xdr:from>
    <xdr:ext cx="469744" cy="259045"/>
    <xdr:sp macro="" textlink="">
      <xdr:nvSpPr>
        <xdr:cNvPr id="555" name="【公民館】&#10;一人当たり面積最小値テキスト"/>
        <xdr:cNvSpPr txBox="1"/>
      </xdr:nvSpPr>
      <xdr:spPr>
        <a:xfrm>
          <a:off x="22250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107</xdr:row>
      <xdr:rowOff>169926</xdr:rowOff>
    </xdr:from>
    <xdr:to>
      <xdr:col>32</xdr:col>
      <xdr:colOff>276225</xdr:colOff>
      <xdr:row>107</xdr:row>
      <xdr:rowOff>169926</xdr:rowOff>
    </xdr:to>
    <xdr:cxnSp macro="">
      <xdr:nvCxnSpPr>
        <xdr:cNvPr id="556" name="直線コネクタ 555"/>
        <xdr:cNvCxnSpPr/>
      </xdr:nvCxnSpPr>
      <xdr:spPr>
        <a:xfrm>
          <a:off x="22072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557" name="【公民館】&#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558" name="直線コネクタ 557"/>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99840</xdr:rowOff>
    </xdr:from>
    <xdr:ext cx="469744" cy="259045"/>
    <xdr:sp macro="" textlink="">
      <xdr:nvSpPr>
        <xdr:cNvPr id="559" name="【公民館】&#10;一人当たり面積平均値テキスト"/>
        <xdr:cNvSpPr txBox="1"/>
      </xdr:nvSpPr>
      <xdr:spPr>
        <a:xfrm>
          <a:off x="222504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121413</xdr:rowOff>
    </xdr:from>
    <xdr:to>
      <xdr:col>32</xdr:col>
      <xdr:colOff>238125</xdr:colOff>
      <xdr:row>105</xdr:row>
      <xdr:rowOff>51563</xdr:rowOff>
    </xdr:to>
    <xdr:sp macro="" textlink="">
      <xdr:nvSpPr>
        <xdr:cNvPr id="560" name="フローチャート : 判断 559"/>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130556</xdr:rowOff>
    </xdr:from>
    <xdr:to>
      <xdr:col>32</xdr:col>
      <xdr:colOff>238125</xdr:colOff>
      <xdr:row>101</xdr:row>
      <xdr:rowOff>60706</xdr:rowOff>
    </xdr:to>
    <xdr:sp macro="" textlink="">
      <xdr:nvSpPr>
        <xdr:cNvPr id="566" name="円/楕円 565"/>
        <xdr:cNvSpPr/>
      </xdr:nvSpPr>
      <xdr:spPr>
        <a:xfrm>
          <a:off x="22110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83583</xdr:rowOff>
    </xdr:from>
    <xdr:ext cx="469744" cy="259045"/>
    <xdr:sp macro="" textlink="">
      <xdr:nvSpPr>
        <xdr:cNvPr id="567" name="【公民館】&#10;一人当たり面積該当値テキスト"/>
        <xdr:cNvSpPr txBox="1"/>
      </xdr:nvSpPr>
      <xdr:spPr>
        <a:xfrm>
          <a:off x="22250400" y="1722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8" name="正方形/長方形 56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0" name="テキスト ボックス 56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a:t>
          </a:r>
          <a:r>
            <a:rPr kumimoji="1" lang="ja-JP" altLang="ja-JP" sz="1300">
              <a:solidFill>
                <a:schemeClr val="dk1"/>
              </a:solidFill>
              <a:effectLst/>
              <a:latin typeface="+mn-lt"/>
              <a:ea typeface="+mn-ea"/>
              <a:cs typeface="+mn-cs"/>
            </a:rPr>
            <a:t>有形固定資産減価償却率</a:t>
          </a:r>
          <a:r>
            <a:rPr kumimoji="1" lang="ja-JP" altLang="en-US" sz="1300">
              <a:solidFill>
                <a:schemeClr val="dk1"/>
              </a:solidFill>
              <a:effectLst/>
              <a:latin typeface="+mn-lt"/>
              <a:ea typeface="+mn-ea"/>
              <a:cs typeface="+mn-cs"/>
            </a:rPr>
            <a:t>は類似団体を下回っていますが、</a:t>
          </a:r>
          <a:r>
            <a:rPr kumimoji="1" lang="ja-JP" altLang="en-US" sz="1300">
              <a:latin typeface="ＭＳ Ｐゴシック"/>
            </a:rPr>
            <a:t>幼稚園・保育所については、類似団体平均を上回っています。これは、市立保育園４園、市立幼稚園１園の園舎の多くが昭和</a:t>
          </a:r>
          <a:r>
            <a:rPr kumimoji="1" lang="en-US" altLang="ja-JP" sz="1300">
              <a:latin typeface="ＭＳ Ｐゴシック"/>
            </a:rPr>
            <a:t>50</a:t>
          </a:r>
          <a:r>
            <a:rPr kumimoji="1" lang="ja-JP" altLang="en-US" sz="1300">
              <a:latin typeface="ＭＳ Ｐゴシック"/>
            </a:rPr>
            <a:t>年代建築であることによるものです。公立の認定こども園はありません。ただし、適切に日々の修繕を行っており、使用するうえでの問題はありません。今後は、計画に沿って順次大規模改修を進める予定です。　</a:t>
          </a:r>
          <a:endParaRPr kumimoji="1" lang="en-US" altLang="ja-JP" sz="1300">
            <a:latin typeface="ＭＳ Ｐゴシック"/>
          </a:endParaRPr>
        </a:p>
        <a:p>
          <a:r>
            <a:rPr kumimoji="1" lang="ja-JP" altLang="en-US" sz="1300">
              <a:latin typeface="ＭＳ Ｐゴシック"/>
            </a:rPr>
            <a:t>一人当たり面積は、多くの類型で類似団体平均を下回っています。幼稚園・保育所については、しばらくは拡充が必要と考えますが、安易に公立の施設を増やすのではなく、民間力を活用することでのサービス拡充を検討していきます。公民館については、１地区１公民館という充実した施設配置で、類似団体平均を上回っていますが、利用者数は減少してきており、利用制限の見直し等による稼働率の向上や、集約廃止について検討していき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83058</xdr:rowOff>
    </xdr:to>
    <xdr:cxnSp macro="">
      <xdr:nvCxnSpPr>
        <xdr:cNvPr id="55" name="直線コネクタ 54"/>
        <xdr:cNvCxnSpPr/>
      </xdr:nvCxnSpPr>
      <xdr:spPr>
        <a:xfrm flipV="1">
          <a:off x="4634865" y="569976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86885</xdr:rowOff>
    </xdr:from>
    <xdr:ext cx="405111" cy="259045"/>
    <xdr:sp macro="" textlink="">
      <xdr:nvSpPr>
        <xdr:cNvPr id="56" name="【図書館】&#10;有形固定資産減価償却率最小値テキスト"/>
        <xdr:cNvSpPr txBox="1"/>
      </xdr:nvSpPr>
      <xdr:spPr>
        <a:xfrm>
          <a:off x="47244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6</xdr:col>
      <xdr:colOff>422275</xdr:colOff>
      <xdr:row>41</xdr:row>
      <xdr:rowOff>83058</xdr:rowOff>
    </xdr:from>
    <xdr:to>
      <xdr:col>6</xdr:col>
      <xdr:colOff>600075</xdr:colOff>
      <xdr:row>41</xdr:row>
      <xdr:rowOff>83058</xdr:rowOff>
    </xdr:to>
    <xdr:cxnSp macro="">
      <xdr:nvCxnSpPr>
        <xdr:cNvPr id="57" name="直線コネクタ 56"/>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36847</xdr:rowOff>
    </xdr:from>
    <xdr:ext cx="405111" cy="259045"/>
    <xdr:sp macro="" textlink="">
      <xdr:nvSpPr>
        <xdr:cNvPr id="60" name="【図書館】&#10;有形固定資産減価償却率平均値テキスト"/>
        <xdr:cNvSpPr txBox="1"/>
      </xdr:nvSpPr>
      <xdr:spPr>
        <a:xfrm>
          <a:off x="4724400" y="655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61" name="フローチャート :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153416</xdr:rowOff>
    </xdr:from>
    <xdr:to>
      <xdr:col>6</xdr:col>
      <xdr:colOff>561975</xdr:colOff>
      <xdr:row>41</xdr:row>
      <xdr:rowOff>83566</xdr:rowOff>
    </xdr:to>
    <xdr:sp macro="" textlink="">
      <xdr:nvSpPr>
        <xdr:cNvPr id="67" name="円/楕円 66"/>
        <xdr:cNvSpPr/>
      </xdr:nvSpPr>
      <xdr:spPr>
        <a:xfrm>
          <a:off x="4584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68343</xdr:rowOff>
    </xdr:from>
    <xdr:ext cx="405111" cy="259045"/>
    <xdr:sp macro="" textlink="">
      <xdr:nvSpPr>
        <xdr:cNvPr id="68" name="【図書館】&#10;有形固定資産減価償却率該当値テキスト"/>
        <xdr:cNvSpPr txBox="1"/>
      </xdr:nvSpPr>
      <xdr:spPr>
        <a:xfrm>
          <a:off x="4724400" y="6926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2" name="テキスト ボックス 8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4" name="テキスト ボックス 8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6" name="テキスト ボックス 8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8" name="テキスト ボックス 8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0" name="テキスト ボックス 8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3"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100693</xdr:rowOff>
    </xdr:to>
    <xdr:cxnSp macro="">
      <xdr:nvCxnSpPr>
        <xdr:cNvPr id="94" name="直線コネクタ 93"/>
        <xdr:cNvCxnSpPr/>
      </xdr:nvCxnSpPr>
      <xdr:spPr>
        <a:xfrm flipV="1">
          <a:off x="10476865" y="567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5"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6" name="直線コネクタ 95"/>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154413</xdr:rowOff>
    </xdr:from>
    <xdr:ext cx="469744" cy="259045"/>
    <xdr:sp macro="" textlink="">
      <xdr:nvSpPr>
        <xdr:cNvPr id="99" name="【図書館】&#10;一人当たり面積平均値テキスト"/>
        <xdr:cNvSpPr txBox="1"/>
      </xdr:nvSpPr>
      <xdr:spPr>
        <a:xfrm>
          <a:off x="10566400" y="632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131536</xdr:rowOff>
    </xdr:from>
    <xdr:to>
      <xdr:col>15</xdr:col>
      <xdr:colOff>231775</xdr:colOff>
      <xdr:row>38</xdr:row>
      <xdr:rowOff>61686</xdr:rowOff>
    </xdr:to>
    <xdr:sp macro="" textlink="">
      <xdr:nvSpPr>
        <xdr:cNvPr id="100" name="フローチャート : 判断 99"/>
        <xdr:cNvSpPr/>
      </xdr:nvSpPr>
      <xdr:spPr>
        <a:xfrm>
          <a:off x="10426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74385</xdr:rowOff>
    </xdr:from>
    <xdr:to>
      <xdr:col>15</xdr:col>
      <xdr:colOff>231775</xdr:colOff>
      <xdr:row>41</xdr:row>
      <xdr:rowOff>4535</xdr:rowOff>
    </xdr:to>
    <xdr:sp macro="" textlink="">
      <xdr:nvSpPr>
        <xdr:cNvPr id="106" name="円/楕円 105"/>
        <xdr:cNvSpPr/>
      </xdr:nvSpPr>
      <xdr:spPr>
        <a:xfrm>
          <a:off x="10426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52812</xdr:rowOff>
    </xdr:from>
    <xdr:ext cx="469744" cy="259045"/>
    <xdr:sp macro="" textlink="">
      <xdr:nvSpPr>
        <xdr:cNvPr id="107" name="【図書館】&#10;一人当たり面積該当値テキスト"/>
        <xdr:cNvSpPr txBox="1"/>
      </xdr:nvSpPr>
      <xdr:spPr>
        <a:xfrm>
          <a:off x="10566400"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8" name="正方形/長方形 107"/>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5" name="正方形/長方形 114"/>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8" name="テキスト ボックス 12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64</xdr:row>
      <xdr:rowOff>49530</xdr:rowOff>
    </xdr:to>
    <xdr:cxnSp macro="">
      <xdr:nvCxnSpPr>
        <xdr:cNvPr id="132" name="直線コネクタ 131"/>
        <xdr:cNvCxnSpPr/>
      </xdr:nvCxnSpPr>
      <xdr:spPr>
        <a:xfrm flipV="1">
          <a:off x="4634865" y="956691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53357</xdr:rowOff>
    </xdr:from>
    <xdr:ext cx="405111" cy="259045"/>
    <xdr:sp macro="" textlink="">
      <xdr:nvSpPr>
        <xdr:cNvPr id="133" name="【体育館・プール】&#10;有形固定資産減価償却率最小値テキスト"/>
        <xdr:cNvSpPr txBox="1"/>
      </xdr:nvSpPr>
      <xdr:spPr>
        <a:xfrm>
          <a:off x="47244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64</xdr:row>
      <xdr:rowOff>49530</xdr:rowOff>
    </xdr:from>
    <xdr:to>
      <xdr:col>6</xdr:col>
      <xdr:colOff>600075</xdr:colOff>
      <xdr:row>64</xdr:row>
      <xdr:rowOff>49530</xdr:rowOff>
    </xdr:to>
    <xdr:cxnSp macro="">
      <xdr:nvCxnSpPr>
        <xdr:cNvPr id="134" name="直線コネクタ 133"/>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35"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36" name="直線コネクタ 135"/>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143527</xdr:rowOff>
    </xdr:from>
    <xdr:ext cx="405111" cy="259045"/>
    <xdr:sp macro="" textlink="">
      <xdr:nvSpPr>
        <xdr:cNvPr id="137" name="【体育館・プール】&#10;有形固定資産減価償却率平均値テキスト"/>
        <xdr:cNvSpPr txBox="1"/>
      </xdr:nvSpPr>
      <xdr:spPr>
        <a:xfrm>
          <a:off x="47244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138" name="フローチャート : 判断 137"/>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21590</xdr:rowOff>
    </xdr:from>
    <xdr:to>
      <xdr:col>6</xdr:col>
      <xdr:colOff>561975</xdr:colOff>
      <xdr:row>60</xdr:row>
      <xdr:rowOff>123190</xdr:rowOff>
    </xdr:to>
    <xdr:sp macro="" textlink="">
      <xdr:nvSpPr>
        <xdr:cNvPr id="144" name="円/楕円 143"/>
        <xdr:cNvSpPr/>
      </xdr:nvSpPr>
      <xdr:spPr>
        <a:xfrm>
          <a:off x="4584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17</xdr:rowOff>
    </xdr:from>
    <xdr:ext cx="405111" cy="259045"/>
    <xdr:sp macro="" textlink="">
      <xdr:nvSpPr>
        <xdr:cNvPr id="145" name="【体育館・プール】&#10;有形固定資産減価償却率該当値テキスト"/>
        <xdr:cNvSpPr txBox="1"/>
      </xdr:nvSpPr>
      <xdr:spPr>
        <a:xfrm>
          <a:off x="47244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6" name="直線コネクタ 15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7" name="テキスト ボックス 15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8" name="直線コネクタ 15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59" name="テキスト ボックス 15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0" name="直線コネクタ 15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1" name="テキスト ボックス 16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2" name="直線コネクタ 16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3" name="テキスト ボックス 16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5" name="テキスト ボックス 16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96012</xdr:rowOff>
    </xdr:from>
    <xdr:to>
      <xdr:col>15</xdr:col>
      <xdr:colOff>180340</xdr:colOff>
      <xdr:row>62</xdr:row>
      <xdr:rowOff>100584</xdr:rowOff>
    </xdr:to>
    <xdr:cxnSp macro="">
      <xdr:nvCxnSpPr>
        <xdr:cNvPr id="167" name="直線コネクタ 166"/>
        <xdr:cNvCxnSpPr/>
      </xdr:nvCxnSpPr>
      <xdr:spPr>
        <a:xfrm flipV="1">
          <a:off x="10476865" y="969721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104411</xdr:rowOff>
    </xdr:from>
    <xdr:ext cx="469744" cy="259045"/>
    <xdr:sp macro="" textlink="">
      <xdr:nvSpPr>
        <xdr:cNvPr id="168" name="【体育館・プール】&#10;一人当たり面積最小値テキスト"/>
        <xdr:cNvSpPr txBox="1"/>
      </xdr:nvSpPr>
      <xdr:spPr>
        <a:xfrm>
          <a:off x="10566400" y="107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62</xdr:row>
      <xdr:rowOff>100584</xdr:rowOff>
    </xdr:from>
    <xdr:to>
      <xdr:col>15</xdr:col>
      <xdr:colOff>269875</xdr:colOff>
      <xdr:row>62</xdr:row>
      <xdr:rowOff>100584</xdr:rowOff>
    </xdr:to>
    <xdr:cxnSp macro="">
      <xdr:nvCxnSpPr>
        <xdr:cNvPr id="169" name="直線コネクタ 168"/>
        <xdr:cNvCxnSpPr/>
      </xdr:nvCxnSpPr>
      <xdr:spPr>
        <a:xfrm>
          <a:off x="10388600" y="1073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42689</xdr:rowOff>
    </xdr:from>
    <xdr:ext cx="469744" cy="259045"/>
    <xdr:sp macro="" textlink="">
      <xdr:nvSpPr>
        <xdr:cNvPr id="170" name="【体育館・プール】&#10;一人当たり面積最大値テキスト"/>
        <xdr:cNvSpPr txBox="1"/>
      </xdr:nvSpPr>
      <xdr:spPr>
        <a:xfrm>
          <a:off x="105664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0.279</a:t>
          </a:r>
          <a:endParaRPr kumimoji="1" lang="ja-JP" altLang="en-US" sz="1000" b="1">
            <a:latin typeface="ＭＳ Ｐゴシック"/>
          </a:endParaRPr>
        </a:p>
      </xdr:txBody>
    </xdr:sp>
    <xdr:clientData/>
  </xdr:oneCellAnchor>
  <xdr:twoCellAnchor>
    <xdr:from>
      <xdr:col>15</xdr:col>
      <xdr:colOff>92075</xdr:colOff>
      <xdr:row>56</xdr:row>
      <xdr:rowOff>96012</xdr:rowOff>
    </xdr:from>
    <xdr:to>
      <xdr:col>15</xdr:col>
      <xdr:colOff>269875</xdr:colOff>
      <xdr:row>56</xdr:row>
      <xdr:rowOff>96012</xdr:rowOff>
    </xdr:to>
    <xdr:cxnSp macro="">
      <xdr:nvCxnSpPr>
        <xdr:cNvPr id="171" name="直線コネクタ 170"/>
        <xdr:cNvCxnSpPr/>
      </xdr:nvCxnSpPr>
      <xdr:spPr>
        <a:xfrm>
          <a:off x="10388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111523</xdr:rowOff>
    </xdr:from>
    <xdr:ext cx="469744" cy="259045"/>
    <xdr:sp macro="" textlink="">
      <xdr:nvSpPr>
        <xdr:cNvPr id="172" name="【体育館・プール】&#10;一人当たり面積平均値テキスト"/>
        <xdr:cNvSpPr txBox="1"/>
      </xdr:nvSpPr>
      <xdr:spPr>
        <a:xfrm>
          <a:off x="10566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88646</xdr:rowOff>
    </xdr:from>
    <xdr:to>
      <xdr:col>15</xdr:col>
      <xdr:colOff>231775</xdr:colOff>
      <xdr:row>60</xdr:row>
      <xdr:rowOff>18796</xdr:rowOff>
    </xdr:to>
    <xdr:sp macro="" textlink="">
      <xdr:nvSpPr>
        <xdr:cNvPr id="173" name="フローチャート : 判断 172"/>
        <xdr:cNvSpPr/>
      </xdr:nvSpPr>
      <xdr:spPr>
        <a:xfrm>
          <a:off x="10426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8636</xdr:rowOff>
    </xdr:from>
    <xdr:to>
      <xdr:col>15</xdr:col>
      <xdr:colOff>231775</xdr:colOff>
      <xdr:row>62</xdr:row>
      <xdr:rowOff>110236</xdr:rowOff>
    </xdr:to>
    <xdr:sp macro="" textlink="">
      <xdr:nvSpPr>
        <xdr:cNvPr id="179" name="円/楕円 178"/>
        <xdr:cNvSpPr/>
      </xdr:nvSpPr>
      <xdr:spPr>
        <a:xfrm>
          <a:off x="10426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95013</xdr:rowOff>
    </xdr:from>
    <xdr:ext cx="469744" cy="259045"/>
    <xdr:sp macro="" textlink="">
      <xdr:nvSpPr>
        <xdr:cNvPr id="180" name="【体育館・プール】&#10;一人当たり面積該当値テキスト"/>
        <xdr:cNvSpPr txBox="1"/>
      </xdr:nvSpPr>
      <xdr:spPr>
        <a:xfrm>
          <a:off x="10566400" y="1055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1" name="テキスト ボックス 19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2" name="直線コネクタ 19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3" name="テキスト ボックス 19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4" name="直線コネクタ 19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5" name="テキスト ボックス 19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6" name="直線コネクタ 19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7" name="テキスト ボックス 19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8" name="直線コネクタ 19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99" name="テキスト ボックス 19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0" name="直線コネクタ 19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1" name="テキスト ボックス 20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2" name="直線コネクタ 20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3" name="テキスト ボックス 20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5" name="テキスト ボックス 20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62593</xdr:rowOff>
    </xdr:from>
    <xdr:to>
      <xdr:col>6</xdr:col>
      <xdr:colOff>510540</xdr:colOff>
      <xdr:row>86</xdr:row>
      <xdr:rowOff>28302</xdr:rowOff>
    </xdr:to>
    <xdr:cxnSp macro="">
      <xdr:nvCxnSpPr>
        <xdr:cNvPr id="207" name="直線コネクタ 206"/>
        <xdr:cNvCxnSpPr/>
      </xdr:nvCxnSpPr>
      <xdr:spPr>
        <a:xfrm flipV="1">
          <a:off x="4634865" y="13264243"/>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32129</xdr:rowOff>
    </xdr:from>
    <xdr:ext cx="405111" cy="259045"/>
    <xdr:sp macro="" textlink="">
      <xdr:nvSpPr>
        <xdr:cNvPr id="208" name="【福祉施設】&#10;有形固定資産減価償却率最小値テキスト"/>
        <xdr:cNvSpPr txBox="1"/>
      </xdr:nvSpPr>
      <xdr:spPr>
        <a:xfrm>
          <a:off x="4724400" y="1477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422275</xdr:colOff>
      <xdr:row>86</xdr:row>
      <xdr:rowOff>28302</xdr:rowOff>
    </xdr:from>
    <xdr:to>
      <xdr:col>6</xdr:col>
      <xdr:colOff>600075</xdr:colOff>
      <xdr:row>86</xdr:row>
      <xdr:rowOff>28302</xdr:rowOff>
    </xdr:to>
    <xdr:cxnSp macro="">
      <xdr:nvCxnSpPr>
        <xdr:cNvPr id="209" name="直線コネクタ 208"/>
        <xdr:cNvCxnSpPr/>
      </xdr:nvCxnSpPr>
      <xdr:spPr>
        <a:xfrm>
          <a:off x="4546600" y="1477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9270</xdr:rowOff>
    </xdr:from>
    <xdr:ext cx="405111" cy="259045"/>
    <xdr:sp macro="" textlink="">
      <xdr:nvSpPr>
        <xdr:cNvPr id="210" name="【福祉施設】&#10;有形固定資産減価償却率最大値テキスト"/>
        <xdr:cNvSpPr txBox="1"/>
      </xdr:nvSpPr>
      <xdr:spPr>
        <a:xfrm>
          <a:off x="4724400" y="1303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77</xdr:row>
      <xdr:rowOff>62593</xdr:rowOff>
    </xdr:from>
    <xdr:to>
      <xdr:col>6</xdr:col>
      <xdr:colOff>600075</xdr:colOff>
      <xdr:row>77</xdr:row>
      <xdr:rowOff>62593</xdr:rowOff>
    </xdr:to>
    <xdr:cxnSp macro="">
      <xdr:nvCxnSpPr>
        <xdr:cNvPr id="211" name="直線コネクタ 210"/>
        <xdr:cNvCxnSpPr/>
      </xdr:nvCxnSpPr>
      <xdr:spPr>
        <a:xfrm>
          <a:off x="4546600" y="1326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65695</xdr:rowOff>
    </xdr:from>
    <xdr:ext cx="405111" cy="259045"/>
    <xdr:sp macro="" textlink="">
      <xdr:nvSpPr>
        <xdr:cNvPr id="212" name="【福祉施設】&#10;有形固定資産減価償却率平均値テキスト"/>
        <xdr:cNvSpPr txBox="1"/>
      </xdr:nvSpPr>
      <xdr:spPr>
        <a:xfrm>
          <a:off x="4724400" y="1395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42818</xdr:rowOff>
    </xdr:from>
    <xdr:to>
      <xdr:col>6</xdr:col>
      <xdr:colOff>561975</xdr:colOff>
      <xdr:row>82</xdr:row>
      <xdr:rowOff>144418</xdr:rowOff>
    </xdr:to>
    <xdr:sp macro="" textlink="">
      <xdr:nvSpPr>
        <xdr:cNvPr id="213" name="フローチャート : 判断 212"/>
        <xdr:cNvSpPr/>
      </xdr:nvSpPr>
      <xdr:spPr>
        <a:xfrm>
          <a:off x="4584700" y="141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4" name="テキスト ボックス 21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5" name="テキスト ボックス 21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6" name="テキスト ボックス 21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7" name="テキスト ボックス 21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8" name="テキスト ボックス 21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75474</xdr:rowOff>
    </xdr:from>
    <xdr:to>
      <xdr:col>6</xdr:col>
      <xdr:colOff>561975</xdr:colOff>
      <xdr:row>83</xdr:row>
      <xdr:rowOff>5624</xdr:rowOff>
    </xdr:to>
    <xdr:sp macro="" textlink="">
      <xdr:nvSpPr>
        <xdr:cNvPr id="219" name="円/楕円 218"/>
        <xdr:cNvSpPr/>
      </xdr:nvSpPr>
      <xdr:spPr>
        <a:xfrm>
          <a:off x="4584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53901</xdr:rowOff>
    </xdr:from>
    <xdr:ext cx="405111" cy="259045"/>
    <xdr:sp macro="" textlink="">
      <xdr:nvSpPr>
        <xdr:cNvPr id="220" name="【福祉施設】&#10;有形固定資産減価償却率該当値テキスト"/>
        <xdr:cNvSpPr txBox="1"/>
      </xdr:nvSpPr>
      <xdr:spPr>
        <a:xfrm>
          <a:off x="47244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1" name="正方形/長方形 22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8" name="正方形/長方形 22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1" name="直線コネクタ 2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2" name="テキスト ボックス 2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3" name="直線コネクタ 2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4" name="テキスト ボックス 2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5" name="直線コネクタ 2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6" name="テキスト ボックス 2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7" name="直線コネクタ 2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8" name="テキスト ボックス 2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9" name="直線コネクタ 2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0" name="テキスト ボックス 23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1" name="直線コネクタ 2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2" name="テキスト ボックス 24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144236</xdr:rowOff>
    </xdr:from>
    <xdr:to>
      <xdr:col>15</xdr:col>
      <xdr:colOff>180340</xdr:colOff>
      <xdr:row>85</xdr:row>
      <xdr:rowOff>100693</xdr:rowOff>
    </xdr:to>
    <xdr:cxnSp macro="">
      <xdr:nvCxnSpPr>
        <xdr:cNvPr id="246" name="直線コネクタ 245"/>
        <xdr:cNvCxnSpPr/>
      </xdr:nvCxnSpPr>
      <xdr:spPr>
        <a:xfrm flipV="1">
          <a:off x="10476865" y="13345886"/>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104520</xdr:rowOff>
    </xdr:from>
    <xdr:ext cx="469744" cy="259045"/>
    <xdr:sp macro="" textlink="">
      <xdr:nvSpPr>
        <xdr:cNvPr id="247" name="【福祉施設】&#10;一人当たり面積最小値テキスト"/>
        <xdr:cNvSpPr txBox="1"/>
      </xdr:nvSpPr>
      <xdr:spPr>
        <a:xfrm>
          <a:off x="105664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100693</xdr:rowOff>
    </xdr:from>
    <xdr:to>
      <xdr:col>15</xdr:col>
      <xdr:colOff>269875</xdr:colOff>
      <xdr:row>85</xdr:row>
      <xdr:rowOff>100693</xdr:rowOff>
    </xdr:to>
    <xdr:cxnSp macro="">
      <xdr:nvCxnSpPr>
        <xdr:cNvPr id="248" name="直線コネクタ 247"/>
        <xdr:cNvCxnSpPr/>
      </xdr:nvCxnSpPr>
      <xdr:spPr>
        <a:xfrm>
          <a:off x="103886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90913</xdr:rowOff>
    </xdr:from>
    <xdr:ext cx="469744" cy="259045"/>
    <xdr:sp macro="" textlink="">
      <xdr:nvSpPr>
        <xdr:cNvPr id="249" name="【福祉施設】&#10;一人当たり面積最大値テキスト"/>
        <xdr:cNvSpPr txBox="1"/>
      </xdr:nvSpPr>
      <xdr:spPr>
        <a:xfrm>
          <a:off x="105664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15</xdr:col>
      <xdr:colOff>92075</xdr:colOff>
      <xdr:row>77</xdr:row>
      <xdr:rowOff>144236</xdr:rowOff>
    </xdr:from>
    <xdr:to>
      <xdr:col>15</xdr:col>
      <xdr:colOff>269875</xdr:colOff>
      <xdr:row>77</xdr:row>
      <xdr:rowOff>144236</xdr:rowOff>
    </xdr:to>
    <xdr:cxnSp macro="">
      <xdr:nvCxnSpPr>
        <xdr:cNvPr id="250" name="直線コネクタ 24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50091</xdr:rowOff>
    </xdr:from>
    <xdr:ext cx="469744" cy="259045"/>
    <xdr:sp macro="" textlink="">
      <xdr:nvSpPr>
        <xdr:cNvPr id="251" name="【福祉施設】&#10;一人当たり面積平均値テキスト"/>
        <xdr:cNvSpPr txBox="1"/>
      </xdr:nvSpPr>
      <xdr:spPr>
        <a:xfrm>
          <a:off x="10566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71664</xdr:rowOff>
    </xdr:from>
    <xdr:to>
      <xdr:col>15</xdr:col>
      <xdr:colOff>231775</xdr:colOff>
      <xdr:row>82</xdr:row>
      <xdr:rowOff>1814</xdr:rowOff>
    </xdr:to>
    <xdr:sp macro="" textlink="">
      <xdr:nvSpPr>
        <xdr:cNvPr id="252" name="フローチャート : 判断 251"/>
        <xdr:cNvSpPr/>
      </xdr:nvSpPr>
      <xdr:spPr>
        <a:xfrm>
          <a:off x="10426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55336</xdr:rowOff>
    </xdr:from>
    <xdr:to>
      <xdr:col>15</xdr:col>
      <xdr:colOff>231775</xdr:colOff>
      <xdr:row>79</xdr:row>
      <xdr:rowOff>156936</xdr:rowOff>
    </xdr:to>
    <xdr:sp macro="" textlink="">
      <xdr:nvSpPr>
        <xdr:cNvPr id="258" name="円/楕円 257"/>
        <xdr:cNvSpPr/>
      </xdr:nvSpPr>
      <xdr:spPr>
        <a:xfrm>
          <a:off x="10426700" y="13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78213</xdr:rowOff>
    </xdr:from>
    <xdr:ext cx="469744" cy="259045"/>
    <xdr:sp macro="" textlink="">
      <xdr:nvSpPr>
        <xdr:cNvPr id="259" name="【福祉施設】&#10;一人当たり面積該当値テキスト"/>
        <xdr:cNvSpPr txBox="1"/>
      </xdr:nvSpPr>
      <xdr:spPr>
        <a:xfrm>
          <a:off x="10566400" y="134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7" name="正方形/長方形 26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0" name="テキスト ボックス 26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1" name="直線コネクタ 27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2" name="テキスト ボックス 27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3" name="直線コネクタ 27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4" name="テキスト ボックス 27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5" name="直線コネクタ 27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6" name="テキスト ボックス 27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7" name="直線コネクタ 27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8" name="テキスト ボックス 27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9" name="直線コネクタ 27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0" name="テキスト ボックス 27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3"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xdr:rowOff>
    </xdr:from>
    <xdr:to>
      <xdr:col>6</xdr:col>
      <xdr:colOff>510540</xdr:colOff>
      <xdr:row>108</xdr:row>
      <xdr:rowOff>78105</xdr:rowOff>
    </xdr:to>
    <xdr:cxnSp macro="">
      <xdr:nvCxnSpPr>
        <xdr:cNvPr id="284" name="直線コネクタ 283"/>
        <xdr:cNvCxnSpPr/>
      </xdr:nvCxnSpPr>
      <xdr:spPr>
        <a:xfrm flipV="1">
          <a:off x="4634865" y="173240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81932</xdr:rowOff>
    </xdr:from>
    <xdr:ext cx="405111" cy="259045"/>
    <xdr:sp macro="" textlink="">
      <xdr:nvSpPr>
        <xdr:cNvPr id="285" name="【市民会館】&#10;有形固定資産減価償却率最小値テキスト"/>
        <xdr:cNvSpPr txBox="1"/>
      </xdr:nvSpPr>
      <xdr:spPr>
        <a:xfrm>
          <a:off x="4724400"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108</xdr:row>
      <xdr:rowOff>78105</xdr:rowOff>
    </xdr:from>
    <xdr:to>
      <xdr:col>6</xdr:col>
      <xdr:colOff>600075</xdr:colOff>
      <xdr:row>108</xdr:row>
      <xdr:rowOff>78105</xdr:rowOff>
    </xdr:to>
    <xdr:cxnSp macro="">
      <xdr:nvCxnSpPr>
        <xdr:cNvPr id="286" name="直線コネクタ 285"/>
        <xdr:cNvCxnSpPr/>
      </xdr:nvCxnSpPr>
      <xdr:spPr>
        <a:xfrm>
          <a:off x="4546600" y="1859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87" name="【市民会館】&#10;有形固定資産減価償却率最大値テキスト"/>
        <xdr:cNvSpPr txBox="1"/>
      </xdr:nvSpPr>
      <xdr:spPr>
        <a:xfrm>
          <a:off x="47244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101</xdr:row>
      <xdr:rowOff>7620</xdr:rowOff>
    </xdr:from>
    <xdr:to>
      <xdr:col>6</xdr:col>
      <xdr:colOff>600075</xdr:colOff>
      <xdr:row>101</xdr:row>
      <xdr:rowOff>7620</xdr:rowOff>
    </xdr:to>
    <xdr:cxnSp macro="">
      <xdr:nvCxnSpPr>
        <xdr:cNvPr id="288" name="直線コネクタ 287"/>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164482</xdr:rowOff>
    </xdr:from>
    <xdr:ext cx="405111" cy="259045"/>
    <xdr:sp macro="" textlink="">
      <xdr:nvSpPr>
        <xdr:cNvPr id="289" name="【市民会館】&#10;有形固定資産減価償却率平均値テキスト"/>
        <xdr:cNvSpPr txBox="1"/>
      </xdr:nvSpPr>
      <xdr:spPr>
        <a:xfrm>
          <a:off x="4724400" y="17995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90" name="フローチャート : 判断 289"/>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101600</xdr:rowOff>
    </xdr:from>
    <xdr:to>
      <xdr:col>6</xdr:col>
      <xdr:colOff>561975</xdr:colOff>
      <xdr:row>108</xdr:row>
      <xdr:rowOff>31750</xdr:rowOff>
    </xdr:to>
    <xdr:sp macro="" textlink="">
      <xdr:nvSpPr>
        <xdr:cNvPr id="296" name="円/楕円 295"/>
        <xdr:cNvSpPr/>
      </xdr:nvSpPr>
      <xdr:spPr>
        <a:xfrm>
          <a:off x="4584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16527</xdr:rowOff>
    </xdr:from>
    <xdr:ext cx="405111" cy="259045"/>
    <xdr:sp macro="" textlink="">
      <xdr:nvSpPr>
        <xdr:cNvPr id="297" name="【市民会館】&#10;有形固定資産減価償却率該当値テキスト"/>
        <xdr:cNvSpPr txBox="1"/>
      </xdr:nvSpPr>
      <xdr:spPr>
        <a:xfrm>
          <a:off x="4724400"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8" name="正方形/長方形 29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5" name="正方形/長方形 30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6" name="テキスト ボックス 3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7" name="直線コネクタ 3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8" name="直線コネクタ 30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9" name="テキスト ボックス 30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0" name="直線コネクタ 30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1" name="テキスト ボックス 31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2" name="直線コネクタ 31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3" name="テキスト ボックス 31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4" name="直線コネクタ 31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5" name="テキスト ボックス 31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8"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105918</xdr:rowOff>
    </xdr:from>
    <xdr:to>
      <xdr:col>15</xdr:col>
      <xdr:colOff>180340</xdr:colOff>
      <xdr:row>107</xdr:row>
      <xdr:rowOff>165354</xdr:rowOff>
    </xdr:to>
    <xdr:cxnSp macro="">
      <xdr:nvCxnSpPr>
        <xdr:cNvPr id="319" name="直線コネクタ 318"/>
        <xdr:cNvCxnSpPr/>
      </xdr:nvCxnSpPr>
      <xdr:spPr>
        <a:xfrm flipV="1">
          <a:off x="10476865" y="174223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169181</xdr:rowOff>
    </xdr:from>
    <xdr:ext cx="469744" cy="259045"/>
    <xdr:sp macro="" textlink="">
      <xdr:nvSpPr>
        <xdr:cNvPr id="320" name="【市民会館】&#10;一人当たり面積最小値テキスト"/>
        <xdr:cNvSpPr txBox="1"/>
      </xdr:nvSpPr>
      <xdr:spPr>
        <a:xfrm>
          <a:off x="10566400"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107</xdr:row>
      <xdr:rowOff>165354</xdr:rowOff>
    </xdr:from>
    <xdr:to>
      <xdr:col>15</xdr:col>
      <xdr:colOff>269875</xdr:colOff>
      <xdr:row>107</xdr:row>
      <xdr:rowOff>165354</xdr:rowOff>
    </xdr:to>
    <xdr:cxnSp macro="">
      <xdr:nvCxnSpPr>
        <xdr:cNvPr id="321" name="直線コネクタ 320"/>
        <xdr:cNvCxnSpPr/>
      </xdr:nvCxnSpPr>
      <xdr:spPr>
        <a:xfrm>
          <a:off x="10388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52595</xdr:rowOff>
    </xdr:from>
    <xdr:ext cx="469744" cy="259045"/>
    <xdr:sp macro="" textlink="">
      <xdr:nvSpPr>
        <xdr:cNvPr id="322" name="【市民会館】&#10;一人当たり面積最大値テキスト"/>
        <xdr:cNvSpPr txBox="1"/>
      </xdr:nvSpPr>
      <xdr:spPr>
        <a:xfrm>
          <a:off x="105664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15</xdr:col>
      <xdr:colOff>92075</xdr:colOff>
      <xdr:row>101</xdr:row>
      <xdr:rowOff>105918</xdr:rowOff>
    </xdr:from>
    <xdr:to>
      <xdr:col>15</xdr:col>
      <xdr:colOff>269875</xdr:colOff>
      <xdr:row>101</xdr:row>
      <xdr:rowOff>105918</xdr:rowOff>
    </xdr:to>
    <xdr:cxnSp macro="">
      <xdr:nvCxnSpPr>
        <xdr:cNvPr id="323" name="直線コネクタ 322"/>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104412</xdr:rowOff>
    </xdr:from>
    <xdr:ext cx="469744" cy="259045"/>
    <xdr:sp macro="" textlink="">
      <xdr:nvSpPr>
        <xdr:cNvPr id="324" name="【市民会館】&#10;一人当たり面積平均値テキスト"/>
        <xdr:cNvSpPr txBox="1"/>
      </xdr:nvSpPr>
      <xdr:spPr>
        <a:xfrm>
          <a:off x="10566400" y="17935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125985</xdr:rowOff>
    </xdr:from>
    <xdr:to>
      <xdr:col>15</xdr:col>
      <xdr:colOff>231775</xdr:colOff>
      <xdr:row>105</xdr:row>
      <xdr:rowOff>56135</xdr:rowOff>
    </xdr:to>
    <xdr:sp macro="" textlink="">
      <xdr:nvSpPr>
        <xdr:cNvPr id="325" name="フローチャート : 判断 324"/>
        <xdr:cNvSpPr/>
      </xdr:nvSpPr>
      <xdr:spPr>
        <a:xfrm>
          <a:off x="104267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103</xdr:row>
      <xdr:rowOff>50546</xdr:rowOff>
    </xdr:from>
    <xdr:to>
      <xdr:col>15</xdr:col>
      <xdr:colOff>231775</xdr:colOff>
      <xdr:row>103</xdr:row>
      <xdr:rowOff>152146</xdr:rowOff>
    </xdr:to>
    <xdr:sp macro="" textlink="">
      <xdr:nvSpPr>
        <xdr:cNvPr id="331" name="円/楕円 330"/>
        <xdr:cNvSpPr/>
      </xdr:nvSpPr>
      <xdr:spPr>
        <a:xfrm>
          <a:off x="104267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102</xdr:row>
      <xdr:rowOff>73423</xdr:rowOff>
    </xdr:from>
    <xdr:ext cx="469744" cy="259045"/>
    <xdr:sp macro="" textlink="">
      <xdr:nvSpPr>
        <xdr:cNvPr id="332" name="【市民会館】&#10;一人当たり面積該当値テキスト"/>
        <xdr:cNvSpPr txBox="1"/>
      </xdr:nvSpPr>
      <xdr:spPr>
        <a:xfrm>
          <a:off x="10566400" y="17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3" name="正方形/長方形 33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0" name="正方形/長方形 33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1" name="正方形/長方形 34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8" name="正方形/長方形 347"/>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9" name="正方形/長方形 34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6" name="正方形/長方形 355"/>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357" name="正方形/長方形 35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64" name="正方形/長方形 363"/>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65" name="正方形/長方形 36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6" name="正方形/長方形 3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7" name="正方形/長方形 3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8" name="正方形/長方形 3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9" name="正方形/長方形 3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0" name="正方形/長方形 3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1" name="正方形/長方形 3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2" name="正方形/長方形 37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3" name="テキスト ボックス 3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4" name="直線コネクタ 3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75" name="テキスト ボックス 3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76" name="直線コネクタ 37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77" name="テキスト ボックス 37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78" name="直線コネクタ 37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79" name="テキスト ボックス 37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0" name="直線コネクタ 37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1" name="テキスト ボックス 38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2" name="直線コネクタ 38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3" name="テキスト ボックス 38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84" name="直線コネクタ 38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85" name="テキスト ボックス 38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6" name="直線コネクタ 3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87" name="テキスト ボックス 38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8"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95250</xdr:rowOff>
    </xdr:from>
    <xdr:to>
      <xdr:col>23</xdr:col>
      <xdr:colOff>516889</xdr:colOff>
      <xdr:row>85</xdr:row>
      <xdr:rowOff>148589</xdr:rowOff>
    </xdr:to>
    <xdr:cxnSp macro="">
      <xdr:nvCxnSpPr>
        <xdr:cNvPr id="389" name="直線コネクタ 388"/>
        <xdr:cNvCxnSpPr/>
      </xdr:nvCxnSpPr>
      <xdr:spPr>
        <a:xfrm flipV="1">
          <a:off x="16318864" y="13468350"/>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405111" cy="259045"/>
    <xdr:sp macro="" textlink="">
      <xdr:nvSpPr>
        <xdr:cNvPr id="390" name="【消防施設】&#10;有形固定資産減価償却率最小値テキスト"/>
        <xdr:cNvSpPr txBox="1"/>
      </xdr:nvSpPr>
      <xdr:spPr>
        <a:xfrm>
          <a:off x="164084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391" name="直線コネクタ 390"/>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41927</xdr:rowOff>
    </xdr:from>
    <xdr:ext cx="405111" cy="259045"/>
    <xdr:sp macro="" textlink="">
      <xdr:nvSpPr>
        <xdr:cNvPr id="392" name="【消防施設】&#10;有形固定資産減価償却率最大値テキスト"/>
        <xdr:cNvSpPr txBox="1"/>
      </xdr:nvSpPr>
      <xdr:spPr>
        <a:xfrm>
          <a:off x="164084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23</xdr:col>
      <xdr:colOff>428625</xdr:colOff>
      <xdr:row>78</xdr:row>
      <xdr:rowOff>95250</xdr:rowOff>
    </xdr:from>
    <xdr:to>
      <xdr:col>23</xdr:col>
      <xdr:colOff>606425</xdr:colOff>
      <xdr:row>78</xdr:row>
      <xdr:rowOff>95250</xdr:rowOff>
    </xdr:to>
    <xdr:cxnSp macro="">
      <xdr:nvCxnSpPr>
        <xdr:cNvPr id="393" name="直線コネクタ 392"/>
        <xdr:cNvCxnSpPr/>
      </xdr:nvCxnSpPr>
      <xdr:spPr>
        <a:xfrm>
          <a:off x="16230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68597</xdr:rowOff>
    </xdr:from>
    <xdr:ext cx="405111" cy="259045"/>
    <xdr:sp macro="" textlink="">
      <xdr:nvSpPr>
        <xdr:cNvPr id="394" name="【消防施設】&#10;有形固定資産減価償却率平均値テキスト"/>
        <xdr:cNvSpPr txBox="1"/>
      </xdr:nvSpPr>
      <xdr:spPr>
        <a:xfrm>
          <a:off x="164084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90170</xdr:rowOff>
    </xdr:from>
    <xdr:to>
      <xdr:col>23</xdr:col>
      <xdr:colOff>568325</xdr:colOff>
      <xdr:row>82</xdr:row>
      <xdr:rowOff>20320</xdr:rowOff>
    </xdr:to>
    <xdr:sp macro="" textlink="">
      <xdr:nvSpPr>
        <xdr:cNvPr id="395" name="フローチャート : 判断 394"/>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6" name="テキスト ボックス 3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7" name="テキスト ボックス 3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8" name="テキスト ボックス 3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9" name="テキスト ボックス 3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0" name="テキスト ボックス 3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67311</xdr:rowOff>
    </xdr:from>
    <xdr:to>
      <xdr:col>23</xdr:col>
      <xdr:colOff>568325</xdr:colOff>
      <xdr:row>80</xdr:row>
      <xdr:rowOff>168911</xdr:rowOff>
    </xdr:to>
    <xdr:sp macro="" textlink="">
      <xdr:nvSpPr>
        <xdr:cNvPr id="401" name="円/楕円 400"/>
        <xdr:cNvSpPr/>
      </xdr:nvSpPr>
      <xdr:spPr>
        <a:xfrm>
          <a:off x="16268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90188</xdr:rowOff>
    </xdr:from>
    <xdr:ext cx="405111" cy="259045"/>
    <xdr:sp macro="" textlink="">
      <xdr:nvSpPr>
        <xdr:cNvPr id="402" name="【消防施設】&#10;有形固定資産減価償却率該当値テキスト"/>
        <xdr:cNvSpPr txBox="1"/>
      </xdr:nvSpPr>
      <xdr:spPr>
        <a:xfrm>
          <a:off x="164084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3" name="正方形/長方形 40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4" name="正方形/長方形 4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5" name="正方形/長方形 4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6" name="正方形/長方形 4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7" name="正方形/長方形 4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8" name="正方形/長方形 4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9" name="正方形/長方形 4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0" name="正方形/長方形 409"/>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1" name="テキスト ボックス 4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2" name="直線コネクタ 4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3" name="テキスト ボックス 41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14" name="直線コネクタ 4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5" name="テキスト ボックス 4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6" name="直線コネクタ 4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7" name="テキスト ボックス 4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18" name="直線コネクタ 4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19" name="テキスト ボックス 4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0" name="直線コネクタ 4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1" name="テキスト ボックス 4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2" name="直線コネクタ 4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3" name="テキスト ボックス 4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4" name="直線コネクタ 4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5" name="テキスト ボックス 4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6" name="直線コネクタ 4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7" name="テキスト ボックス 4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8"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89807</xdr:rowOff>
    </xdr:from>
    <xdr:to>
      <xdr:col>32</xdr:col>
      <xdr:colOff>186689</xdr:colOff>
      <xdr:row>86</xdr:row>
      <xdr:rowOff>92529</xdr:rowOff>
    </xdr:to>
    <xdr:cxnSp macro="">
      <xdr:nvCxnSpPr>
        <xdr:cNvPr id="429" name="直線コネクタ 428"/>
        <xdr:cNvCxnSpPr/>
      </xdr:nvCxnSpPr>
      <xdr:spPr>
        <a:xfrm flipV="1">
          <a:off x="22160864" y="132914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430"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431" name="直線コネクタ 430"/>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36484</xdr:rowOff>
    </xdr:from>
    <xdr:ext cx="469744" cy="259045"/>
    <xdr:sp macro="" textlink="">
      <xdr:nvSpPr>
        <xdr:cNvPr id="432" name="【消防施設】&#10;一人当たり面積最大値テキスト"/>
        <xdr:cNvSpPr txBox="1"/>
      </xdr:nvSpPr>
      <xdr:spPr>
        <a:xfrm>
          <a:off x="22250400" y="130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32</xdr:col>
      <xdr:colOff>98425</xdr:colOff>
      <xdr:row>77</xdr:row>
      <xdr:rowOff>89807</xdr:rowOff>
    </xdr:from>
    <xdr:to>
      <xdr:col>32</xdr:col>
      <xdr:colOff>276225</xdr:colOff>
      <xdr:row>77</xdr:row>
      <xdr:rowOff>89807</xdr:rowOff>
    </xdr:to>
    <xdr:cxnSp macro="">
      <xdr:nvCxnSpPr>
        <xdr:cNvPr id="433" name="直線コネクタ 432"/>
        <xdr:cNvCxnSpPr/>
      </xdr:nvCxnSpPr>
      <xdr:spPr>
        <a:xfrm>
          <a:off x="22072600" y="1329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121756</xdr:rowOff>
    </xdr:from>
    <xdr:ext cx="469744" cy="259045"/>
    <xdr:sp macro="" textlink="">
      <xdr:nvSpPr>
        <xdr:cNvPr id="434" name="【消防施設】&#10;一人当たり面積平均値テキスト"/>
        <xdr:cNvSpPr txBox="1"/>
      </xdr:nvSpPr>
      <xdr:spPr>
        <a:xfrm>
          <a:off x="222504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98879</xdr:rowOff>
    </xdr:from>
    <xdr:to>
      <xdr:col>32</xdr:col>
      <xdr:colOff>238125</xdr:colOff>
      <xdr:row>84</xdr:row>
      <xdr:rowOff>29029</xdr:rowOff>
    </xdr:to>
    <xdr:sp macro="" textlink="">
      <xdr:nvSpPr>
        <xdr:cNvPr id="435" name="フローチャート : 判断 434"/>
        <xdr:cNvSpPr/>
      </xdr:nvSpPr>
      <xdr:spPr>
        <a:xfrm>
          <a:off x="22110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6" name="テキスト ボックス 4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7" name="テキスト ボックス 4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8" name="テキスト ボックス 4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9" name="テキスト ボックス 4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0" name="テキスト ボックス 4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126093</xdr:rowOff>
    </xdr:from>
    <xdr:to>
      <xdr:col>32</xdr:col>
      <xdr:colOff>238125</xdr:colOff>
      <xdr:row>86</xdr:row>
      <xdr:rowOff>56243</xdr:rowOff>
    </xdr:to>
    <xdr:sp macro="" textlink="">
      <xdr:nvSpPr>
        <xdr:cNvPr id="441" name="円/楕円 440"/>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41020</xdr:rowOff>
    </xdr:from>
    <xdr:ext cx="469744" cy="259045"/>
    <xdr:sp macro="" textlink="">
      <xdr:nvSpPr>
        <xdr:cNvPr id="442" name="【消防施設】&#10;一人当たり面積該当値テキスト"/>
        <xdr:cNvSpPr txBox="1"/>
      </xdr:nvSpPr>
      <xdr:spPr>
        <a:xfrm>
          <a:off x="222504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3" name="テキスト ボックス 4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4" name="直線コネクタ 45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5" name="テキスト ボックス 45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6" name="直線コネクタ 45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7" name="テキスト ボックス 45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8" name="直線コネクタ 45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9" name="テキスト ボックス 45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0" name="直線コネクタ 45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1" name="テキスト ボックス 46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3" name="テキスト ボックス 4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14478</xdr:rowOff>
    </xdr:from>
    <xdr:to>
      <xdr:col>23</xdr:col>
      <xdr:colOff>516889</xdr:colOff>
      <xdr:row>107</xdr:row>
      <xdr:rowOff>165354</xdr:rowOff>
    </xdr:to>
    <xdr:cxnSp macro="">
      <xdr:nvCxnSpPr>
        <xdr:cNvPr id="465" name="直線コネクタ 464"/>
        <xdr:cNvCxnSpPr/>
      </xdr:nvCxnSpPr>
      <xdr:spPr>
        <a:xfrm flipV="1">
          <a:off x="16318864" y="1715947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169181</xdr:rowOff>
    </xdr:from>
    <xdr:ext cx="405111" cy="259045"/>
    <xdr:sp macro="" textlink="">
      <xdr:nvSpPr>
        <xdr:cNvPr id="466" name="【庁舎】&#10;有形固定資産減価償却率最小値テキスト"/>
        <xdr:cNvSpPr txBox="1"/>
      </xdr:nvSpPr>
      <xdr:spPr>
        <a:xfrm>
          <a:off x="16408400" y="1851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428625</xdr:colOff>
      <xdr:row>107</xdr:row>
      <xdr:rowOff>165354</xdr:rowOff>
    </xdr:from>
    <xdr:to>
      <xdr:col>23</xdr:col>
      <xdr:colOff>606425</xdr:colOff>
      <xdr:row>107</xdr:row>
      <xdr:rowOff>165354</xdr:rowOff>
    </xdr:to>
    <xdr:cxnSp macro="">
      <xdr:nvCxnSpPr>
        <xdr:cNvPr id="467" name="直線コネクタ 466"/>
        <xdr:cNvCxnSpPr/>
      </xdr:nvCxnSpPr>
      <xdr:spPr>
        <a:xfrm>
          <a:off x="16230600" y="1851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132605</xdr:rowOff>
    </xdr:from>
    <xdr:ext cx="405111" cy="259045"/>
    <xdr:sp macro="" textlink="">
      <xdr:nvSpPr>
        <xdr:cNvPr id="468" name="【庁舎】&#10;有形固定資産減価償却率最大値テキスト"/>
        <xdr:cNvSpPr txBox="1"/>
      </xdr:nvSpPr>
      <xdr:spPr>
        <a:xfrm>
          <a:off x="16408400" y="1693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428625</xdr:colOff>
      <xdr:row>100</xdr:row>
      <xdr:rowOff>14478</xdr:rowOff>
    </xdr:from>
    <xdr:to>
      <xdr:col>23</xdr:col>
      <xdr:colOff>606425</xdr:colOff>
      <xdr:row>100</xdr:row>
      <xdr:rowOff>14478</xdr:rowOff>
    </xdr:to>
    <xdr:cxnSp macro="">
      <xdr:nvCxnSpPr>
        <xdr:cNvPr id="469" name="直線コネクタ 468"/>
        <xdr:cNvCxnSpPr/>
      </xdr:nvCxnSpPr>
      <xdr:spPr>
        <a:xfrm>
          <a:off x="16230600" y="1715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41419</xdr:rowOff>
    </xdr:from>
    <xdr:ext cx="405111" cy="259045"/>
    <xdr:sp macro="" textlink="">
      <xdr:nvSpPr>
        <xdr:cNvPr id="470" name="【庁舎】&#10;有形固定資産減価償却率平均値テキスト"/>
        <xdr:cNvSpPr txBox="1"/>
      </xdr:nvSpPr>
      <xdr:spPr>
        <a:xfrm>
          <a:off x="16408400" y="17529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18542</xdr:rowOff>
    </xdr:from>
    <xdr:to>
      <xdr:col>23</xdr:col>
      <xdr:colOff>568325</xdr:colOff>
      <xdr:row>103</xdr:row>
      <xdr:rowOff>120142</xdr:rowOff>
    </xdr:to>
    <xdr:sp macro="" textlink="">
      <xdr:nvSpPr>
        <xdr:cNvPr id="471" name="フローチャート : 判断 470"/>
        <xdr:cNvSpPr/>
      </xdr:nvSpPr>
      <xdr:spPr>
        <a:xfrm>
          <a:off x="16268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2" name="テキスト ボックス 4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3" name="テキスト ボックス 4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4" name="テキスト ボックス 4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5" name="テキスト ボックス 4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6" name="テキスト ボックス 4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34544</xdr:rowOff>
    </xdr:from>
    <xdr:to>
      <xdr:col>23</xdr:col>
      <xdr:colOff>568325</xdr:colOff>
      <xdr:row>106</xdr:row>
      <xdr:rowOff>136144</xdr:rowOff>
    </xdr:to>
    <xdr:sp macro="" textlink="">
      <xdr:nvSpPr>
        <xdr:cNvPr id="477" name="円/楕円 476"/>
        <xdr:cNvSpPr/>
      </xdr:nvSpPr>
      <xdr:spPr>
        <a:xfrm>
          <a:off x="16268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12971</xdr:rowOff>
    </xdr:from>
    <xdr:ext cx="405111" cy="259045"/>
    <xdr:sp macro="" textlink="">
      <xdr:nvSpPr>
        <xdr:cNvPr id="478" name="【庁舎】&#10;有形固定資産減価償却率該当値テキスト"/>
        <xdr:cNvSpPr txBox="1"/>
      </xdr:nvSpPr>
      <xdr:spPr>
        <a:xfrm>
          <a:off x="16408400"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9" name="正方形/長方形 47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6" name="正方形/長方形 48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9" name="テキスト ボックス 48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90" name="直線コネクタ 4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91" name="テキスト ボックス 4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92" name="直線コネクタ 4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93" name="テキスト ボックス 49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94" name="直線コネクタ 4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95" name="テキスト ボックス 49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96" name="直線コネクタ 4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97" name="テキスト ボックス 49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0"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9906</xdr:rowOff>
    </xdr:from>
    <xdr:to>
      <xdr:col>32</xdr:col>
      <xdr:colOff>186689</xdr:colOff>
      <xdr:row>107</xdr:row>
      <xdr:rowOff>124206</xdr:rowOff>
    </xdr:to>
    <xdr:cxnSp macro="">
      <xdr:nvCxnSpPr>
        <xdr:cNvPr id="501" name="直線コネクタ 500"/>
        <xdr:cNvCxnSpPr/>
      </xdr:nvCxnSpPr>
      <xdr:spPr>
        <a:xfrm flipV="1">
          <a:off x="22160864" y="17326356"/>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128033</xdr:rowOff>
    </xdr:from>
    <xdr:ext cx="469744" cy="259045"/>
    <xdr:sp macro="" textlink="">
      <xdr:nvSpPr>
        <xdr:cNvPr id="502" name="【庁舎】&#10;一人当たり面積最小値テキスト"/>
        <xdr:cNvSpPr txBox="1"/>
      </xdr:nvSpPr>
      <xdr:spPr>
        <a:xfrm>
          <a:off x="22250400"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107</xdr:row>
      <xdr:rowOff>124206</xdr:rowOff>
    </xdr:from>
    <xdr:to>
      <xdr:col>32</xdr:col>
      <xdr:colOff>276225</xdr:colOff>
      <xdr:row>107</xdr:row>
      <xdr:rowOff>124206</xdr:rowOff>
    </xdr:to>
    <xdr:cxnSp macro="">
      <xdr:nvCxnSpPr>
        <xdr:cNvPr id="503" name="直線コネクタ 502"/>
        <xdr:cNvCxnSpPr/>
      </xdr:nvCxnSpPr>
      <xdr:spPr>
        <a:xfrm>
          <a:off x="22072600" y="1846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128033</xdr:rowOff>
    </xdr:from>
    <xdr:ext cx="469744" cy="259045"/>
    <xdr:sp macro="" textlink="">
      <xdr:nvSpPr>
        <xdr:cNvPr id="504" name="【庁舎】&#10;一人当たり面積最大値テキスト"/>
        <xdr:cNvSpPr txBox="1"/>
      </xdr:nvSpPr>
      <xdr:spPr>
        <a:xfrm>
          <a:off x="22250400" y="1710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32</xdr:col>
      <xdr:colOff>98425</xdr:colOff>
      <xdr:row>101</xdr:row>
      <xdr:rowOff>9906</xdr:rowOff>
    </xdr:from>
    <xdr:to>
      <xdr:col>32</xdr:col>
      <xdr:colOff>276225</xdr:colOff>
      <xdr:row>101</xdr:row>
      <xdr:rowOff>9906</xdr:rowOff>
    </xdr:to>
    <xdr:cxnSp macro="">
      <xdr:nvCxnSpPr>
        <xdr:cNvPr id="505" name="直線コネクタ 504"/>
        <xdr:cNvCxnSpPr/>
      </xdr:nvCxnSpPr>
      <xdr:spPr>
        <a:xfrm>
          <a:off x="22072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115840</xdr:rowOff>
    </xdr:from>
    <xdr:ext cx="469744" cy="259045"/>
    <xdr:sp macro="" textlink="">
      <xdr:nvSpPr>
        <xdr:cNvPr id="506" name="【庁舎】&#10;一人当たり面積平均値テキスト"/>
        <xdr:cNvSpPr txBox="1"/>
      </xdr:nvSpPr>
      <xdr:spPr>
        <a:xfrm>
          <a:off x="22250400" y="1811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137413</xdr:rowOff>
    </xdr:from>
    <xdr:to>
      <xdr:col>32</xdr:col>
      <xdr:colOff>238125</xdr:colOff>
      <xdr:row>106</xdr:row>
      <xdr:rowOff>67563</xdr:rowOff>
    </xdr:to>
    <xdr:sp macro="" textlink="">
      <xdr:nvSpPr>
        <xdr:cNvPr id="507" name="フローチャート : 判断 506"/>
        <xdr:cNvSpPr/>
      </xdr:nvSpPr>
      <xdr:spPr>
        <a:xfrm>
          <a:off x="22110700" y="1813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77978</xdr:rowOff>
    </xdr:from>
    <xdr:to>
      <xdr:col>32</xdr:col>
      <xdr:colOff>238125</xdr:colOff>
      <xdr:row>106</xdr:row>
      <xdr:rowOff>8128</xdr:rowOff>
    </xdr:to>
    <xdr:sp macro="" textlink="">
      <xdr:nvSpPr>
        <xdr:cNvPr id="513" name="円/楕円 512"/>
        <xdr:cNvSpPr/>
      </xdr:nvSpPr>
      <xdr:spPr>
        <a:xfrm>
          <a:off x="22110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100855</xdr:rowOff>
    </xdr:from>
    <xdr:ext cx="469744" cy="259045"/>
    <xdr:sp macro="" textlink="">
      <xdr:nvSpPr>
        <xdr:cNvPr id="514" name="【庁舎】&#10;一人当たり面積該当値テキスト"/>
        <xdr:cNvSpPr txBox="1"/>
      </xdr:nvSpPr>
      <xdr:spPr>
        <a:xfrm>
          <a:off x="22250400" y="179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5" name="正方形/長方形 51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6" name="正方形/長方形 5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7" name="テキスト ボックス 51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ほとんどの類型において、有形固定資産減価償却率は類似団体を下回っていますが、</a:t>
          </a:r>
          <a:r>
            <a:rPr kumimoji="1" lang="ja-JP" altLang="en-US" sz="1300">
              <a:solidFill>
                <a:schemeClr val="dk1"/>
              </a:solidFill>
              <a:effectLst/>
              <a:latin typeface="+mn-lt"/>
              <a:ea typeface="+mn-ea"/>
              <a:cs typeface="+mn-cs"/>
            </a:rPr>
            <a:t>消防施設</a:t>
          </a:r>
          <a:r>
            <a:rPr kumimoji="1" lang="ja-JP" altLang="ja-JP" sz="1300">
              <a:solidFill>
                <a:schemeClr val="dk1"/>
              </a:solidFill>
              <a:effectLst/>
              <a:latin typeface="+mn-lt"/>
              <a:ea typeface="+mn-ea"/>
              <a:cs typeface="+mn-cs"/>
            </a:rPr>
            <a:t>については、類似団体平均を上回っています。</a:t>
          </a:r>
          <a:r>
            <a:rPr kumimoji="1" lang="ja-JP" altLang="en-US" sz="1300">
              <a:solidFill>
                <a:schemeClr val="dk1"/>
              </a:solidFill>
              <a:effectLst/>
              <a:latin typeface="+mn-lt"/>
              <a:ea typeface="+mn-ea"/>
              <a:cs typeface="+mn-cs"/>
            </a:rPr>
            <a:t>施設の耐用年数、利用状況を念頭に置き、計画的に維持更新をしていきます。</a:t>
          </a:r>
          <a:r>
            <a:rPr kumimoji="1" lang="ja-JP" altLang="ja-JP" sz="1300">
              <a:solidFill>
                <a:schemeClr val="dk1"/>
              </a:solidFill>
              <a:effectLst/>
              <a:latin typeface="+mn-lt"/>
              <a:ea typeface="+mn-ea"/>
              <a:cs typeface="+mn-cs"/>
            </a:rPr>
            <a:t>　</a:t>
          </a:r>
          <a:endParaRPr lang="ja-JP" altLang="ja-JP" sz="1300">
            <a:effectLst/>
          </a:endParaRPr>
        </a:p>
        <a:p>
          <a:r>
            <a:rPr kumimoji="1" lang="ja-JP" altLang="ja-JP" sz="1300">
              <a:solidFill>
                <a:schemeClr val="dk1"/>
              </a:solidFill>
              <a:effectLst/>
              <a:latin typeface="+mn-lt"/>
              <a:ea typeface="+mn-ea"/>
              <a:cs typeface="+mn-cs"/>
            </a:rPr>
            <a:t>一人当たり面積は、</a:t>
          </a:r>
          <a:r>
            <a:rPr kumimoji="1" lang="ja-JP" altLang="en-US" sz="1300">
              <a:solidFill>
                <a:schemeClr val="dk1"/>
              </a:solidFill>
              <a:effectLst/>
              <a:latin typeface="+mn-lt"/>
              <a:ea typeface="+mn-ea"/>
              <a:cs typeface="+mn-cs"/>
            </a:rPr>
            <a:t>図書館・体育館・プール・消防施設が</a:t>
          </a:r>
          <a:r>
            <a:rPr kumimoji="1" lang="ja-JP" altLang="ja-JP" sz="1300">
              <a:solidFill>
                <a:schemeClr val="dk1"/>
              </a:solidFill>
              <a:effectLst/>
              <a:latin typeface="+mn-lt"/>
              <a:ea typeface="+mn-ea"/>
              <a:cs typeface="+mn-cs"/>
            </a:rPr>
            <a:t>類似団体平均を下回って</a:t>
          </a:r>
          <a:r>
            <a:rPr kumimoji="1" lang="ja-JP" altLang="en-US" sz="1300">
              <a:solidFill>
                <a:schemeClr val="dk1"/>
              </a:solidFill>
              <a:effectLst/>
              <a:latin typeface="+mn-lt"/>
              <a:ea typeface="+mn-ea"/>
              <a:cs typeface="+mn-cs"/>
            </a:rPr>
            <a:t>おり、福祉施設・市民会館・庁舎は類似団体平均を上回っています。図書館については、物理的な耐用年数には達していませんが、駐車場・書架の間隔が古く、機能的耐用年数に達していると考えられ、建替えや移設を検討していきます。</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景気低迷による</a:t>
          </a:r>
          <a:r>
            <a:rPr kumimoji="1" lang="ja-JP" altLang="en-US" sz="1300">
              <a:solidFill>
                <a:schemeClr val="dk1"/>
              </a:solidFill>
              <a:effectLst/>
              <a:latin typeface="+mn-lt"/>
              <a:ea typeface="+mn-ea"/>
              <a:cs typeface="+mn-cs"/>
            </a:rPr>
            <a:t>税収の</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により、財政力指数は減少してきましたが、近年、</a:t>
          </a:r>
          <a:r>
            <a:rPr kumimoji="1" lang="ja-JP" altLang="en-US" sz="1300">
              <a:solidFill>
                <a:schemeClr val="dk1"/>
              </a:solidFill>
              <a:effectLst/>
              <a:latin typeface="+mn-lt"/>
              <a:ea typeface="+mn-ea"/>
              <a:cs typeface="+mn-cs"/>
            </a:rPr>
            <a:t>景気の下げ止まり</a:t>
          </a:r>
          <a:r>
            <a:rPr kumimoji="1" lang="ja-JP" altLang="ja-JP" sz="1300">
              <a:solidFill>
                <a:schemeClr val="dk1"/>
              </a:solidFill>
              <a:effectLst/>
              <a:latin typeface="+mn-lt"/>
              <a:ea typeface="+mn-ea"/>
              <a:cs typeface="+mn-cs"/>
            </a:rPr>
            <a:t>により、単年ごとの数値は</a:t>
          </a:r>
          <a:r>
            <a:rPr kumimoji="1" lang="ja-JP" altLang="en-US" sz="1300">
              <a:solidFill>
                <a:schemeClr val="dk1"/>
              </a:solidFill>
              <a:effectLst/>
              <a:latin typeface="+mn-lt"/>
              <a:ea typeface="+mn-ea"/>
              <a:cs typeface="+mn-cs"/>
            </a:rPr>
            <a:t>維持傾向で</a:t>
          </a:r>
          <a:r>
            <a:rPr kumimoji="1" lang="ja-JP" altLang="ja-JP" sz="1300">
              <a:solidFill>
                <a:schemeClr val="dk1"/>
              </a:solidFill>
              <a:effectLst/>
              <a:latin typeface="+mn-lt"/>
              <a:ea typeface="+mn-ea"/>
              <a:cs typeface="+mn-cs"/>
            </a:rPr>
            <a:t>す。</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、類似団体平均を上回っている状況ではありますが、限られた財源と地域資源を経営的視点で有効活用し、財政の健全化に努めます。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76" name="テキスト ボックス 75"/>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46567</xdr:rowOff>
    </xdr:to>
    <xdr:cxnSp macro="">
      <xdr:nvCxnSpPr>
        <xdr:cNvPr id="77" name="直線コネクタ 76"/>
        <xdr:cNvCxnSpPr/>
      </xdr:nvCxnSpPr>
      <xdr:spPr>
        <a:xfrm>
          <a:off x="1447800" y="682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9" name="テキスト ボックス 78"/>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地方債の発行抑制の成果もあり、公債費は減少して</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ますが、障がい者自立支援給付等の扶助費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しており</a:t>
          </a:r>
          <a:r>
            <a:rPr kumimoji="1" lang="ja-JP" altLang="ja-JP" sz="1300">
              <a:solidFill>
                <a:schemeClr val="dk1"/>
              </a:solidFill>
              <a:effectLst/>
              <a:latin typeface="+mn-lt"/>
              <a:ea typeface="+mn-ea"/>
              <a:cs typeface="+mn-cs"/>
            </a:rPr>
            <a:t>、経常経費は増加傾向にあります。経常経費に充てる国県支出金等の特定財源</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たものの、臨時財政対策債の発行額を抑制したため、</a:t>
          </a:r>
          <a:r>
            <a:rPr kumimoji="1" lang="ja-JP" altLang="ja-JP" sz="1300">
              <a:solidFill>
                <a:schemeClr val="dk1"/>
              </a:solidFill>
              <a:effectLst/>
              <a:latin typeface="+mn-lt"/>
              <a:ea typeface="+mn-ea"/>
              <a:cs typeface="+mn-cs"/>
            </a:rPr>
            <a:t>経常収支比率は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してい</a:t>
          </a:r>
          <a:r>
            <a:rPr kumimoji="1" lang="ja-JP" altLang="en-US" sz="1300">
              <a:solidFill>
                <a:schemeClr val="dk1"/>
              </a:solidFill>
              <a:effectLst/>
              <a:latin typeface="+mn-lt"/>
              <a:ea typeface="+mn-ea"/>
              <a:cs typeface="+mn-cs"/>
            </a:rPr>
            <a:t>ます。</a:t>
          </a:r>
          <a:r>
            <a:rPr kumimoji="1" lang="ja-JP" altLang="ja-JP" sz="1300">
              <a:solidFill>
                <a:schemeClr val="dk1"/>
              </a:solidFill>
              <a:effectLst/>
              <a:latin typeface="+mn-lt"/>
              <a:ea typeface="+mn-ea"/>
              <a:cs typeface="+mn-cs"/>
            </a:rPr>
            <a:t>依然として高止まりの傾向にあるため、今後も経常経費の抑制を図るとともに、経常一般財源の確保に努めます。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34544</xdr:rowOff>
    </xdr:to>
    <xdr:cxnSp macro="">
      <xdr:nvCxnSpPr>
        <xdr:cNvPr id="129" name="直線コネクタ 128"/>
        <xdr:cNvCxnSpPr/>
      </xdr:nvCxnSpPr>
      <xdr:spPr>
        <a:xfrm>
          <a:off x="4114800" y="109494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63</xdr:row>
      <xdr:rowOff>162560</xdr:rowOff>
    </xdr:to>
    <xdr:cxnSp macro="">
      <xdr:nvCxnSpPr>
        <xdr:cNvPr id="132" name="直線コネクタ 131"/>
        <xdr:cNvCxnSpPr/>
      </xdr:nvCxnSpPr>
      <xdr:spPr>
        <a:xfrm flipV="1">
          <a:off x="3225800" y="109494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64</xdr:row>
      <xdr:rowOff>5588</xdr:rowOff>
    </xdr:to>
    <xdr:cxnSp macro="">
      <xdr:nvCxnSpPr>
        <xdr:cNvPr id="135" name="直線コネクタ 134"/>
        <xdr:cNvCxnSpPr/>
      </xdr:nvCxnSpPr>
      <xdr:spPr>
        <a:xfrm flipV="1">
          <a:off x="2336800" y="1096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5588</xdr:rowOff>
    </xdr:to>
    <xdr:cxnSp macro="">
      <xdr:nvCxnSpPr>
        <xdr:cNvPr id="138" name="直線コネクタ 137"/>
        <xdr:cNvCxnSpPr/>
      </xdr:nvCxnSpPr>
      <xdr:spPr>
        <a:xfrm>
          <a:off x="1447800" y="109253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8" name="円/楕円 147"/>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9"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50" name="円/楕円 149"/>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37609</xdr:rowOff>
    </xdr:from>
    <xdr:ext cx="736600" cy="259045"/>
    <xdr:sp macro="" textlink="">
      <xdr:nvSpPr>
        <xdr:cNvPr id="151" name="テキスト ボックス 150"/>
        <xdr:cNvSpPr txBox="1"/>
      </xdr:nvSpPr>
      <xdr:spPr>
        <a:xfrm>
          <a:off x="3733800" y="1066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2" name="円/楕円 151"/>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52087</xdr:rowOff>
    </xdr:from>
    <xdr:ext cx="762000" cy="259045"/>
    <xdr:sp macro="" textlink="">
      <xdr:nvSpPr>
        <xdr:cNvPr id="153" name="テキスト ボックス 152"/>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4" name="円/楕円 153"/>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66565</xdr:rowOff>
    </xdr:from>
    <xdr:ext cx="762000" cy="259045"/>
    <xdr:sp macro="" textlink="">
      <xdr:nvSpPr>
        <xdr:cNvPr id="155" name="テキスト ボックス 154"/>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6" name="円/楕円 155"/>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13479</xdr:rowOff>
    </xdr:from>
    <xdr:ext cx="762000" cy="259045"/>
    <xdr:sp macro="" textlink="">
      <xdr:nvSpPr>
        <xdr:cNvPr id="157" name="テキスト ボックス 156"/>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ごみ処理や消防業務を一部事務組合で行っていることや、人口に対する職員数が少ないこともあり、類似団体と比べ、人件費は低い水準にあります。</a:t>
          </a:r>
          <a:r>
            <a:rPr kumimoji="1" lang="ja-JP" altLang="en-US" sz="1300">
              <a:solidFill>
                <a:schemeClr val="dk1"/>
              </a:solidFill>
              <a:effectLst/>
              <a:latin typeface="+mn-lt"/>
              <a:ea typeface="+mn-ea"/>
              <a:cs typeface="+mn-cs"/>
            </a:rPr>
            <a:t>物件費は電算システム更新費の減少等により、減少しています。</a:t>
          </a:r>
          <a:r>
            <a:rPr kumimoji="1" lang="ja-JP" altLang="ja-JP" sz="1300">
              <a:solidFill>
                <a:schemeClr val="dk1"/>
              </a:solidFill>
              <a:effectLst/>
              <a:latin typeface="+mn-lt"/>
              <a:ea typeface="+mn-ea"/>
              <a:cs typeface="+mn-cs"/>
            </a:rPr>
            <a:t>引き続き施設管理等の経常経費の削減に努め、現在の水準を維持できるよう努めます。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118495</xdr:rowOff>
    </xdr:from>
    <xdr:to>
      <xdr:col>7</xdr:col>
      <xdr:colOff>152400</xdr:colOff>
      <xdr:row>80</xdr:row>
      <xdr:rowOff>145382</xdr:rowOff>
    </xdr:to>
    <xdr:cxnSp macro="">
      <xdr:nvCxnSpPr>
        <xdr:cNvPr id="194" name="直線コネクタ 193"/>
        <xdr:cNvCxnSpPr/>
      </xdr:nvCxnSpPr>
      <xdr:spPr>
        <a:xfrm>
          <a:off x="4114800" y="13834495"/>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46552</xdr:rowOff>
    </xdr:from>
    <xdr:to>
      <xdr:col>6</xdr:col>
      <xdr:colOff>0</xdr:colOff>
      <xdr:row>80</xdr:row>
      <xdr:rowOff>118495</xdr:rowOff>
    </xdr:to>
    <xdr:cxnSp macro="">
      <xdr:nvCxnSpPr>
        <xdr:cNvPr id="197" name="直線コネクタ 196"/>
        <xdr:cNvCxnSpPr/>
      </xdr:nvCxnSpPr>
      <xdr:spPr>
        <a:xfrm>
          <a:off x="3225800" y="13762552"/>
          <a:ext cx="889000" cy="7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32885</xdr:rowOff>
    </xdr:from>
    <xdr:to>
      <xdr:col>4</xdr:col>
      <xdr:colOff>482600</xdr:colOff>
      <xdr:row>80</xdr:row>
      <xdr:rowOff>46552</xdr:rowOff>
    </xdr:to>
    <xdr:cxnSp macro="">
      <xdr:nvCxnSpPr>
        <xdr:cNvPr id="200" name="直線コネクタ 199"/>
        <xdr:cNvCxnSpPr/>
      </xdr:nvCxnSpPr>
      <xdr:spPr>
        <a:xfrm>
          <a:off x="2336800" y="13748885"/>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32885</xdr:rowOff>
    </xdr:from>
    <xdr:to>
      <xdr:col>3</xdr:col>
      <xdr:colOff>279400</xdr:colOff>
      <xdr:row>80</xdr:row>
      <xdr:rowOff>114461</xdr:rowOff>
    </xdr:to>
    <xdr:cxnSp macro="">
      <xdr:nvCxnSpPr>
        <xdr:cNvPr id="203" name="直線コネクタ 202"/>
        <xdr:cNvCxnSpPr/>
      </xdr:nvCxnSpPr>
      <xdr:spPr>
        <a:xfrm flipV="1">
          <a:off x="1447800" y="13748885"/>
          <a:ext cx="889000" cy="8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94582</xdr:rowOff>
    </xdr:from>
    <xdr:to>
      <xdr:col>7</xdr:col>
      <xdr:colOff>203200</xdr:colOff>
      <xdr:row>81</xdr:row>
      <xdr:rowOff>24732</xdr:rowOff>
    </xdr:to>
    <xdr:sp macro="" textlink="">
      <xdr:nvSpPr>
        <xdr:cNvPr id="213" name="円/楕円 212"/>
        <xdr:cNvSpPr/>
      </xdr:nvSpPr>
      <xdr:spPr>
        <a:xfrm>
          <a:off x="4902200" y="138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15859</xdr:rowOff>
    </xdr:from>
    <xdr:ext cx="762000" cy="259045"/>
    <xdr:sp macro="" textlink="">
      <xdr:nvSpPr>
        <xdr:cNvPr id="214" name="人件費・物件費等の状況該当値テキスト"/>
        <xdr:cNvSpPr txBox="1"/>
      </xdr:nvSpPr>
      <xdr:spPr>
        <a:xfrm>
          <a:off x="5041900" y="137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86,856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67695</xdr:rowOff>
    </xdr:from>
    <xdr:to>
      <xdr:col>6</xdr:col>
      <xdr:colOff>50800</xdr:colOff>
      <xdr:row>80</xdr:row>
      <xdr:rowOff>169295</xdr:rowOff>
    </xdr:to>
    <xdr:sp macro="" textlink="">
      <xdr:nvSpPr>
        <xdr:cNvPr id="215" name="円/楕円 214"/>
        <xdr:cNvSpPr/>
      </xdr:nvSpPr>
      <xdr:spPr>
        <a:xfrm>
          <a:off x="4064000" y="137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8022</xdr:rowOff>
    </xdr:from>
    <xdr:ext cx="736600" cy="259045"/>
    <xdr:sp macro="" textlink="">
      <xdr:nvSpPr>
        <xdr:cNvPr id="216" name="テキスト ボックス 215"/>
        <xdr:cNvSpPr txBox="1"/>
      </xdr:nvSpPr>
      <xdr:spPr>
        <a:xfrm>
          <a:off x="3733800" y="1355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85,296</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167202</xdr:rowOff>
    </xdr:from>
    <xdr:to>
      <xdr:col>4</xdr:col>
      <xdr:colOff>533400</xdr:colOff>
      <xdr:row>80</xdr:row>
      <xdr:rowOff>97352</xdr:rowOff>
    </xdr:to>
    <xdr:sp macro="" textlink="">
      <xdr:nvSpPr>
        <xdr:cNvPr id="217" name="円/楕円 216"/>
        <xdr:cNvSpPr/>
      </xdr:nvSpPr>
      <xdr:spPr>
        <a:xfrm>
          <a:off x="3175000" y="137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107529</xdr:rowOff>
    </xdr:from>
    <xdr:ext cx="762000" cy="259045"/>
    <xdr:sp macro="" textlink="">
      <xdr:nvSpPr>
        <xdr:cNvPr id="218" name="テキスト ボックス 217"/>
        <xdr:cNvSpPr txBox="1"/>
      </xdr:nvSpPr>
      <xdr:spPr>
        <a:xfrm>
          <a:off x="2844800" y="134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81,122</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153535</xdr:rowOff>
    </xdr:from>
    <xdr:to>
      <xdr:col>3</xdr:col>
      <xdr:colOff>330200</xdr:colOff>
      <xdr:row>80</xdr:row>
      <xdr:rowOff>83685</xdr:rowOff>
    </xdr:to>
    <xdr:sp macro="" textlink="">
      <xdr:nvSpPr>
        <xdr:cNvPr id="219" name="円/楕円 218"/>
        <xdr:cNvSpPr/>
      </xdr:nvSpPr>
      <xdr:spPr>
        <a:xfrm>
          <a:off x="2286000" y="13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93862</xdr:rowOff>
    </xdr:from>
    <xdr:ext cx="762000" cy="259045"/>
    <xdr:sp macro="" textlink="">
      <xdr:nvSpPr>
        <xdr:cNvPr id="220" name="テキスト ボックス 219"/>
        <xdr:cNvSpPr txBox="1"/>
      </xdr:nvSpPr>
      <xdr:spPr>
        <a:xfrm>
          <a:off x="1955800" y="1346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80,329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63661</xdr:rowOff>
    </xdr:from>
    <xdr:to>
      <xdr:col>2</xdr:col>
      <xdr:colOff>127000</xdr:colOff>
      <xdr:row>80</xdr:row>
      <xdr:rowOff>165261</xdr:rowOff>
    </xdr:to>
    <xdr:sp macro="" textlink="">
      <xdr:nvSpPr>
        <xdr:cNvPr id="221" name="円/楕円 220"/>
        <xdr:cNvSpPr/>
      </xdr:nvSpPr>
      <xdr:spPr>
        <a:xfrm>
          <a:off x="1397000" y="137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3988</xdr:rowOff>
    </xdr:from>
    <xdr:ext cx="762000" cy="259045"/>
    <xdr:sp macro="" textlink="">
      <xdr:nvSpPr>
        <xdr:cNvPr id="222" name="テキスト ボックス 221"/>
        <xdr:cNvSpPr txBox="1"/>
      </xdr:nvSpPr>
      <xdr:spPr>
        <a:xfrm>
          <a:off x="1066800" y="1354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類似団体とほぼ同水準を保っています。今後も人事考課制度に基づく能力・業績に応じた昇給・昇格管理を継続して行い、国の水準と均衡を図るよう適正な給与管理に努めます。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64407</xdr:rowOff>
    </xdr:to>
    <xdr:cxnSp macro="">
      <xdr:nvCxnSpPr>
        <xdr:cNvPr id="258" name="直線コネクタ 257"/>
        <xdr:cNvCxnSpPr/>
      </xdr:nvCxnSpPr>
      <xdr:spPr>
        <a:xfrm>
          <a:off x="16179800" y="142832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52916</xdr:rowOff>
    </xdr:to>
    <xdr:cxnSp macro="">
      <xdr:nvCxnSpPr>
        <xdr:cNvPr id="261" name="直線コネクタ 260"/>
        <xdr:cNvCxnSpPr/>
      </xdr:nvCxnSpPr>
      <xdr:spPr>
        <a:xfrm>
          <a:off x="15290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88</xdr:row>
      <xdr:rowOff>68943</xdr:rowOff>
    </xdr:to>
    <xdr:cxnSp macro="">
      <xdr:nvCxnSpPr>
        <xdr:cNvPr id="264" name="直線コネクタ 263"/>
        <xdr:cNvCxnSpPr/>
      </xdr:nvCxnSpPr>
      <xdr:spPr>
        <a:xfrm flipV="1">
          <a:off x="14401800" y="14260286"/>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68943</xdr:rowOff>
    </xdr:from>
    <xdr:to>
      <xdr:col>21</xdr:col>
      <xdr:colOff>0</xdr:colOff>
      <xdr:row>89</xdr:row>
      <xdr:rowOff>58359</xdr:rowOff>
    </xdr:to>
    <xdr:cxnSp macro="">
      <xdr:nvCxnSpPr>
        <xdr:cNvPr id="267" name="直線コネクタ 266"/>
        <xdr:cNvCxnSpPr/>
      </xdr:nvCxnSpPr>
      <xdr:spPr>
        <a:xfrm flipV="1">
          <a:off x="13512800" y="151565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69" name="テキスト ボックス 268"/>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7" name="円/楕円 27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8"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9" name="円/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80" name="テキスト ボックス 279"/>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81" name="円/楕円 280"/>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82" name="テキスト ボックス 281"/>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18143</xdr:rowOff>
    </xdr:from>
    <xdr:to>
      <xdr:col>21</xdr:col>
      <xdr:colOff>50800</xdr:colOff>
      <xdr:row>88</xdr:row>
      <xdr:rowOff>119743</xdr:rowOff>
    </xdr:to>
    <xdr:sp macro="" textlink="">
      <xdr:nvSpPr>
        <xdr:cNvPr id="283" name="円/楕円 282"/>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84" name="テキスト ボックス 283"/>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類似団体、全国平均と比較しても、非常に低い水準を保っています。今後も「可児市定員適正化計画」に基づき、適正な職員の定数管理をしていきます。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155152</xdr:rowOff>
    </xdr:from>
    <xdr:to>
      <xdr:col>24</xdr:col>
      <xdr:colOff>558800</xdr:colOff>
      <xdr:row>59</xdr:row>
      <xdr:rowOff>11854</xdr:rowOff>
    </xdr:to>
    <xdr:cxnSp macro="">
      <xdr:nvCxnSpPr>
        <xdr:cNvPr id="321" name="直線コネクタ 320"/>
        <xdr:cNvCxnSpPr/>
      </xdr:nvCxnSpPr>
      <xdr:spPr>
        <a:xfrm>
          <a:off x="16179800" y="1009925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141076</xdr:rowOff>
    </xdr:from>
    <xdr:to>
      <xdr:col>23</xdr:col>
      <xdr:colOff>406400</xdr:colOff>
      <xdr:row>58</xdr:row>
      <xdr:rowOff>155152</xdr:rowOff>
    </xdr:to>
    <xdr:cxnSp macro="">
      <xdr:nvCxnSpPr>
        <xdr:cNvPr id="324" name="直線コネクタ 323"/>
        <xdr:cNvCxnSpPr/>
      </xdr:nvCxnSpPr>
      <xdr:spPr>
        <a:xfrm>
          <a:off x="15290800" y="1008517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6" name="テキスト ボックス 325"/>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135044</xdr:rowOff>
    </xdr:from>
    <xdr:to>
      <xdr:col>22</xdr:col>
      <xdr:colOff>203200</xdr:colOff>
      <xdr:row>58</xdr:row>
      <xdr:rowOff>141076</xdr:rowOff>
    </xdr:to>
    <xdr:cxnSp macro="">
      <xdr:nvCxnSpPr>
        <xdr:cNvPr id="327" name="直線コネクタ 326"/>
        <xdr:cNvCxnSpPr/>
      </xdr:nvCxnSpPr>
      <xdr:spPr>
        <a:xfrm>
          <a:off x="14401800" y="100791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9" name="テキスト ボックス 328"/>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135044</xdr:rowOff>
    </xdr:from>
    <xdr:to>
      <xdr:col>21</xdr:col>
      <xdr:colOff>0</xdr:colOff>
      <xdr:row>59</xdr:row>
      <xdr:rowOff>9843</xdr:rowOff>
    </xdr:to>
    <xdr:cxnSp macro="">
      <xdr:nvCxnSpPr>
        <xdr:cNvPr id="330" name="直線コネクタ 329"/>
        <xdr:cNvCxnSpPr/>
      </xdr:nvCxnSpPr>
      <xdr:spPr>
        <a:xfrm flipV="1">
          <a:off x="13512800" y="1007914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32" name="テキスト ボックス 331"/>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45843</xdr:rowOff>
    </xdr:from>
    <xdr:ext cx="762000" cy="259045"/>
    <xdr:sp macro="" textlink="">
      <xdr:nvSpPr>
        <xdr:cNvPr id="334" name="テキスト ボックス 333"/>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132504</xdr:rowOff>
    </xdr:from>
    <xdr:to>
      <xdr:col>24</xdr:col>
      <xdr:colOff>609600</xdr:colOff>
      <xdr:row>59</xdr:row>
      <xdr:rowOff>62654</xdr:rowOff>
    </xdr:to>
    <xdr:sp macro="" textlink="">
      <xdr:nvSpPr>
        <xdr:cNvPr id="340" name="円/楕円 339"/>
        <xdr:cNvSpPr/>
      </xdr:nvSpPr>
      <xdr:spPr>
        <a:xfrm>
          <a:off x="16967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53781</xdr:rowOff>
    </xdr:from>
    <xdr:ext cx="762000" cy="259045"/>
    <xdr:sp macro="" textlink="">
      <xdr:nvSpPr>
        <xdr:cNvPr id="341" name="定員管理の状況該当値テキスト"/>
        <xdr:cNvSpPr txBox="1"/>
      </xdr:nvSpPr>
      <xdr:spPr>
        <a:xfrm>
          <a:off x="17106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104352</xdr:rowOff>
    </xdr:from>
    <xdr:to>
      <xdr:col>23</xdr:col>
      <xdr:colOff>457200</xdr:colOff>
      <xdr:row>59</xdr:row>
      <xdr:rowOff>34502</xdr:rowOff>
    </xdr:to>
    <xdr:sp macro="" textlink="">
      <xdr:nvSpPr>
        <xdr:cNvPr id="342" name="円/楕円 341"/>
        <xdr:cNvSpPr/>
      </xdr:nvSpPr>
      <xdr:spPr>
        <a:xfrm>
          <a:off x="16129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44679</xdr:rowOff>
    </xdr:from>
    <xdr:ext cx="736600" cy="259045"/>
    <xdr:sp macro="" textlink="">
      <xdr:nvSpPr>
        <xdr:cNvPr id="343" name="テキスト ボックス 342"/>
        <xdr:cNvSpPr txBox="1"/>
      </xdr:nvSpPr>
      <xdr:spPr>
        <a:xfrm>
          <a:off x="15798800" y="981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90276</xdr:rowOff>
    </xdr:from>
    <xdr:to>
      <xdr:col>22</xdr:col>
      <xdr:colOff>254000</xdr:colOff>
      <xdr:row>59</xdr:row>
      <xdr:rowOff>20426</xdr:rowOff>
    </xdr:to>
    <xdr:sp macro="" textlink="">
      <xdr:nvSpPr>
        <xdr:cNvPr id="344" name="円/楕円 343"/>
        <xdr:cNvSpPr/>
      </xdr:nvSpPr>
      <xdr:spPr>
        <a:xfrm>
          <a:off x="15240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30603</xdr:rowOff>
    </xdr:from>
    <xdr:ext cx="762000" cy="259045"/>
    <xdr:sp macro="" textlink="">
      <xdr:nvSpPr>
        <xdr:cNvPr id="345" name="テキスト ボックス 344"/>
        <xdr:cNvSpPr txBox="1"/>
      </xdr:nvSpPr>
      <xdr:spPr>
        <a:xfrm>
          <a:off x="14909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84244</xdr:rowOff>
    </xdr:from>
    <xdr:to>
      <xdr:col>21</xdr:col>
      <xdr:colOff>50800</xdr:colOff>
      <xdr:row>59</xdr:row>
      <xdr:rowOff>14394</xdr:rowOff>
    </xdr:to>
    <xdr:sp macro="" textlink="">
      <xdr:nvSpPr>
        <xdr:cNvPr id="346" name="円/楕円 345"/>
        <xdr:cNvSpPr/>
      </xdr:nvSpPr>
      <xdr:spPr>
        <a:xfrm>
          <a:off x="14351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24571</xdr:rowOff>
    </xdr:from>
    <xdr:ext cx="762000" cy="259045"/>
    <xdr:sp macro="" textlink="">
      <xdr:nvSpPr>
        <xdr:cNvPr id="347" name="テキスト ボックス 346"/>
        <xdr:cNvSpPr txBox="1"/>
      </xdr:nvSpPr>
      <xdr:spPr>
        <a:xfrm>
          <a:off x="14020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130493</xdr:rowOff>
    </xdr:from>
    <xdr:to>
      <xdr:col>19</xdr:col>
      <xdr:colOff>533400</xdr:colOff>
      <xdr:row>59</xdr:row>
      <xdr:rowOff>60643</xdr:rowOff>
    </xdr:to>
    <xdr:sp macro="" textlink="">
      <xdr:nvSpPr>
        <xdr:cNvPr id="348" name="円/楕円 347"/>
        <xdr:cNvSpPr/>
      </xdr:nvSpPr>
      <xdr:spPr>
        <a:xfrm>
          <a:off x="13462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70820</xdr:rowOff>
    </xdr:from>
    <xdr:ext cx="762000" cy="259045"/>
    <xdr:sp macro="" textlink="">
      <xdr:nvSpPr>
        <xdr:cNvPr id="349" name="テキスト ボックス 348"/>
        <xdr:cNvSpPr txBox="1"/>
      </xdr:nvSpPr>
      <xdr:spPr>
        <a:xfrm>
          <a:off x="13131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の新規発行額を元金償還額以内に抑制することで、実質公債費比率は減少を続け、類似団体と比較しても低い水準を維持しています。今後、大型事業の実施により、地方債発行額が増加する見込みですが、交付税措置の有利な地方債を選択するなど、地方債発行を適切に管理していくことにより、実質公債費比率の急激な上昇を抑えていきま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122555</xdr:rowOff>
    </xdr:to>
    <xdr:cxnSp macro="">
      <xdr:nvCxnSpPr>
        <xdr:cNvPr id="379" name="直線コネクタ 378"/>
        <xdr:cNvCxnSpPr/>
      </xdr:nvCxnSpPr>
      <xdr:spPr>
        <a:xfrm flipV="1">
          <a:off x="16179800" y="638175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122555</xdr:rowOff>
    </xdr:from>
    <xdr:to>
      <xdr:col>23</xdr:col>
      <xdr:colOff>406400</xdr:colOff>
      <xdr:row>38</xdr:row>
      <xdr:rowOff>53657</xdr:rowOff>
    </xdr:to>
    <xdr:cxnSp macro="">
      <xdr:nvCxnSpPr>
        <xdr:cNvPr id="382" name="直線コネクタ 381"/>
        <xdr:cNvCxnSpPr/>
      </xdr:nvCxnSpPr>
      <xdr:spPr>
        <a:xfrm flipV="1">
          <a:off x="15290800" y="64662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84" name="テキスト ボックス 383"/>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53657</xdr:rowOff>
    </xdr:from>
    <xdr:to>
      <xdr:col>22</xdr:col>
      <xdr:colOff>203200</xdr:colOff>
      <xdr:row>38</xdr:row>
      <xdr:rowOff>120015</xdr:rowOff>
    </xdr:to>
    <xdr:cxnSp macro="">
      <xdr:nvCxnSpPr>
        <xdr:cNvPr id="385" name="直線コネクタ 384"/>
        <xdr:cNvCxnSpPr/>
      </xdr:nvCxnSpPr>
      <xdr:spPr>
        <a:xfrm flipV="1">
          <a:off x="14401800" y="656875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120015</xdr:rowOff>
    </xdr:from>
    <xdr:to>
      <xdr:col>21</xdr:col>
      <xdr:colOff>0</xdr:colOff>
      <xdr:row>39</xdr:row>
      <xdr:rowOff>8890</xdr:rowOff>
    </xdr:to>
    <xdr:cxnSp macro="">
      <xdr:nvCxnSpPr>
        <xdr:cNvPr id="388" name="直線コネクタ 387"/>
        <xdr:cNvCxnSpPr/>
      </xdr:nvCxnSpPr>
      <xdr:spPr>
        <a:xfrm flipV="1">
          <a:off x="13512800" y="66351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90" name="テキスト ボックス 38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392" name="テキスト ボックス 391"/>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98" name="円/楕円 397"/>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3827</xdr:rowOff>
    </xdr:from>
    <xdr:ext cx="762000" cy="259045"/>
    <xdr:sp macro="" textlink="">
      <xdr:nvSpPr>
        <xdr:cNvPr id="399" name="公債費負担の状況該当値テキスト"/>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71755</xdr:rowOff>
    </xdr:from>
    <xdr:to>
      <xdr:col>23</xdr:col>
      <xdr:colOff>457200</xdr:colOff>
      <xdr:row>38</xdr:row>
      <xdr:rowOff>1905</xdr:rowOff>
    </xdr:to>
    <xdr:sp macro="" textlink="">
      <xdr:nvSpPr>
        <xdr:cNvPr id="400" name="円/楕円 399"/>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12082</xdr:rowOff>
    </xdr:from>
    <xdr:ext cx="736600" cy="259045"/>
    <xdr:sp macro="" textlink="">
      <xdr:nvSpPr>
        <xdr:cNvPr id="401" name="テキスト ボックス 400"/>
        <xdr:cNvSpPr txBox="1"/>
      </xdr:nvSpPr>
      <xdr:spPr>
        <a:xfrm>
          <a:off x="15798800" y="618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2857</xdr:rowOff>
    </xdr:from>
    <xdr:to>
      <xdr:col>22</xdr:col>
      <xdr:colOff>254000</xdr:colOff>
      <xdr:row>38</xdr:row>
      <xdr:rowOff>104457</xdr:rowOff>
    </xdr:to>
    <xdr:sp macro="" textlink="">
      <xdr:nvSpPr>
        <xdr:cNvPr id="402" name="円/楕円 401"/>
        <xdr:cNvSpPr/>
      </xdr:nvSpPr>
      <xdr:spPr>
        <a:xfrm>
          <a:off x="15240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114635</xdr:rowOff>
    </xdr:from>
    <xdr:ext cx="762000" cy="259045"/>
    <xdr:sp macro="" textlink="">
      <xdr:nvSpPr>
        <xdr:cNvPr id="403" name="テキスト ボックス 402"/>
        <xdr:cNvSpPr txBox="1"/>
      </xdr:nvSpPr>
      <xdr:spPr>
        <a:xfrm>
          <a:off x="14909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04" name="円/楕円 403"/>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9542</xdr:rowOff>
    </xdr:from>
    <xdr:ext cx="762000" cy="259045"/>
    <xdr:sp macro="" textlink="">
      <xdr:nvSpPr>
        <xdr:cNvPr id="405" name="テキスト ボックス 404"/>
        <xdr:cNvSpPr txBox="1"/>
      </xdr:nvSpPr>
      <xdr:spPr>
        <a:xfrm>
          <a:off x="14020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6" name="円/楕円 405"/>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7" name="テキスト ボックス 406"/>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前年度から引き続き、比率</a:t>
          </a:r>
          <a:r>
            <a:rPr kumimoji="1" lang="ja-JP" altLang="en-US" sz="1300">
              <a:solidFill>
                <a:schemeClr val="dk1"/>
              </a:solidFill>
              <a:effectLst/>
              <a:latin typeface="+mn-lt"/>
              <a:ea typeface="+mn-ea"/>
              <a:cs typeface="+mn-cs"/>
            </a:rPr>
            <a:t>は算定されていません</a:t>
          </a:r>
          <a:r>
            <a:rPr kumimoji="1" lang="ja-JP" altLang="ja-JP" sz="1300">
              <a:solidFill>
                <a:schemeClr val="dk1"/>
              </a:solidFill>
              <a:effectLst/>
              <a:latin typeface="+mn-lt"/>
              <a:ea typeface="+mn-ea"/>
              <a:cs typeface="+mn-cs"/>
            </a:rPr>
            <a:t>。地方債の新規発行抑制による、地方債残高減少、財政調整基金などの基金積立による充当可能基金の増額が主な要因です。今後も、景気動向や将来世代との負担の平準化という地方債の役割を勘案した地方債発行額の管理とともに、計画的な基金の管理により、将来への負担の軽減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3" name="フローチャート : 判断 442"/>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4" name="テキスト ボックス 443"/>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136610</xdr:rowOff>
    </xdr:from>
    <xdr:to>
      <xdr:col>22</xdr:col>
      <xdr:colOff>254000</xdr:colOff>
      <xdr:row>16</xdr:row>
      <xdr:rowOff>66760</xdr:rowOff>
    </xdr:to>
    <xdr:sp macro="" textlink="">
      <xdr:nvSpPr>
        <xdr:cNvPr id="445" name="フローチャート : 判断 444"/>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6" name="テキスト ボックス 445"/>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39963</xdr:rowOff>
    </xdr:from>
    <xdr:to>
      <xdr:col>21</xdr:col>
      <xdr:colOff>50800</xdr:colOff>
      <xdr:row>16</xdr:row>
      <xdr:rowOff>141563</xdr:rowOff>
    </xdr:to>
    <xdr:sp macro="" textlink="">
      <xdr:nvSpPr>
        <xdr:cNvPr id="447" name="フローチャート : 判断 446"/>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48" name="テキスト ボックス 447"/>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49" name="フローチャート : 判断 448"/>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0" name="テキスト ボックス 449"/>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職員数が少ないこともあり、人件費に係る経常収支比率は類似団体や全国平均と比べ低水準で、良好な状態を保っています。今後も「可児市定員適正化計画」に基づき、職員数を適正に管理していきます。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104140</xdr:rowOff>
    </xdr:to>
    <xdr:cxnSp macro="">
      <xdr:nvCxnSpPr>
        <xdr:cNvPr id="66" name="直線コネクタ 65"/>
        <xdr:cNvCxnSpPr/>
      </xdr:nvCxnSpPr>
      <xdr:spPr>
        <a:xfrm>
          <a:off x="3987800" y="591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81280</xdr:rowOff>
    </xdr:from>
    <xdr:to>
      <xdr:col>5</xdr:col>
      <xdr:colOff>549275</xdr:colOff>
      <xdr:row>34</xdr:row>
      <xdr:rowOff>88900</xdr:rowOff>
    </xdr:to>
    <xdr:cxnSp macro="">
      <xdr:nvCxnSpPr>
        <xdr:cNvPr id="69" name="直線コネクタ 68"/>
        <xdr:cNvCxnSpPr/>
      </xdr:nvCxnSpPr>
      <xdr:spPr>
        <a:xfrm>
          <a:off x="3098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127000</xdr:rowOff>
    </xdr:to>
    <xdr:cxnSp macro="">
      <xdr:nvCxnSpPr>
        <xdr:cNvPr id="72" name="直線コネクタ 71"/>
        <xdr:cNvCxnSpPr/>
      </xdr:nvCxnSpPr>
      <xdr:spPr>
        <a:xfrm flipV="1">
          <a:off x="2209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157480</xdr:rowOff>
    </xdr:to>
    <xdr:cxnSp macro="">
      <xdr:nvCxnSpPr>
        <xdr:cNvPr id="75" name="直線コネクタ 74"/>
        <xdr:cNvCxnSpPr/>
      </xdr:nvCxnSpPr>
      <xdr:spPr>
        <a:xfrm flipV="1">
          <a:off x="1320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5" name="円/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7" name="円/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89" name="円/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物件費に係る経常収支比率は</a:t>
          </a:r>
          <a:r>
            <a:rPr kumimoji="1" lang="ja-JP" altLang="en-US" sz="1300">
              <a:solidFill>
                <a:schemeClr val="dk1"/>
              </a:solidFill>
              <a:effectLst/>
              <a:latin typeface="+mn-lt"/>
              <a:ea typeface="+mn-ea"/>
              <a:cs typeface="+mn-cs"/>
            </a:rPr>
            <a:t>、これまで</a:t>
          </a:r>
          <a:r>
            <a:rPr kumimoji="1" lang="ja-JP" altLang="ja-JP" sz="1300">
              <a:solidFill>
                <a:schemeClr val="dk1"/>
              </a:solidFill>
              <a:effectLst/>
              <a:latin typeface="+mn-lt"/>
              <a:ea typeface="+mn-ea"/>
              <a:cs typeface="+mn-cs"/>
            </a:rPr>
            <a:t>上昇傾向にあり</a:t>
          </a:r>
          <a:r>
            <a:rPr kumimoji="1" lang="ja-JP" altLang="en-US" sz="1300">
              <a:solidFill>
                <a:schemeClr val="dk1"/>
              </a:solidFill>
              <a:effectLst/>
              <a:latin typeface="+mn-lt"/>
              <a:ea typeface="+mn-ea"/>
              <a:cs typeface="+mn-cs"/>
            </a:rPr>
            <a:t>ましたが、</a:t>
          </a:r>
          <a:r>
            <a:rPr kumimoji="1" lang="ja-JP" altLang="ja-JP" sz="1300">
              <a:solidFill>
                <a:schemeClr val="dk1"/>
              </a:solidFill>
              <a:effectLst/>
              <a:latin typeface="+mn-lt"/>
              <a:ea typeface="+mn-ea"/>
              <a:cs typeface="+mn-cs"/>
            </a:rPr>
            <a:t>電算システム更新費の減少等</a:t>
          </a:r>
          <a:r>
            <a:rPr kumimoji="1" lang="ja-JP" altLang="en-US" sz="1300">
              <a:solidFill>
                <a:schemeClr val="dk1"/>
              </a:solidFill>
              <a:effectLst/>
              <a:latin typeface="+mn-lt"/>
              <a:ea typeface="+mn-ea"/>
              <a:cs typeface="+mn-cs"/>
            </a:rPr>
            <a:t>により、微減しました</a:t>
          </a:r>
          <a:r>
            <a:rPr kumimoji="1" lang="ja-JP" altLang="ja-JP" sz="1300">
              <a:solidFill>
                <a:schemeClr val="dk1"/>
              </a:solidFill>
              <a:effectLst/>
              <a:latin typeface="+mn-lt"/>
              <a:ea typeface="+mn-ea"/>
              <a:cs typeface="+mn-cs"/>
            </a:rPr>
            <a:t>。依然として類似団体や全国平均を上回っている状況が続いています。今後も事務事業の見直しを図り、物件費の削減に努めます。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94996</xdr:rowOff>
    </xdr:to>
    <xdr:cxnSp macro="">
      <xdr:nvCxnSpPr>
        <xdr:cNvPr id="125" name="直線コネクタ 124"/>
        <xdr:cNvCxnSpPr/>
      </xdr:nvCxnSpPr>
      <xdr:spPr>
        <a:xfrm flipV="1">
          <a:off x="15671800" y="2819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30988</xdr:rowOff>
    </xdr:from>
    <xdr:to>
      <xdr:col>22</xdr:col>
      <xdr:colOff>565150</xdr:colOff>
      <xdr:row>16</xdr:row>
      <xdr:rowOff>94996</xdr:rowOff>
    </xdr:to>
    <xdr:cxnSp macro="">
      <xdr:nvCxnSpPr>
        <xdr:cNvPr id="128" name="直線コネクタ 127"/>
        <xdr:cNvCxnSpPr/>
      </xdr:nvCxnSpPr>
      <xdr:spPr>
        <a:xfrm>
          <a:off x="14782800" y="2774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30" name="テキスト ボックス 129"/>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16</xdr:row>
      <xdr:rowOff>30988</xdr:rowOff>
    </xdr:to>
    <xdr:cxnSp macro="">
      <xdr:nvCxnSpPr>
        <xdr:cNvPr id="131" name="直線コネクタ 130"/>
        <xdr:cNvCxnSpPr/>
      </xdr:nvCxnSpPr>
      <xdr:spPr>
        <a:xfrm>
          <a:off x="13893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33" name="テキスト ボックス 13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129286</xdr:rowOff>
    </xdr:to>
    <xdr:cxnSp macro="">
      <xdr:nvCxnSpPr>
        <xdr:cNvPr id="134" name="直線コネクタ 133"/>
        <xdr:cNvCxnSpPr/>
      </xdr:nvCxnSpPr>
      <xdr:spPr>
        <a:xfrm>
          <a:off x="13004800" y="2691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44" name="円/楕円 143"/>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169435</xdr:rowOff>
    </xdr:from>
    <xdr:ext cx="762000" cy="259045"/>
    <xdr:sp macro="" textlink="">
      <xdr:nvSpPr>
        <xdr:cNvPr id="145" name="物件費該当値テキスト"/>
        <xdr:cNvSpPr txBox="1"/>
      </xdr:nvSpPr>
      <xdr:spPr>
        <a:xfrm>
          <a:off x="16598900" y="27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6" name="円/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47" name="テキスト ボックス 146"/>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151638</xdr:rowOff>
    </xdr:from>
    <xdr:to>
      <xdr:col>21</xdr:col>
      <xdr:colOff>412750</xdr:colOff>
      <xdr:row>16</xdr:row>
      <xdr:rowOff>81788</xdr:rowOff>
    </xdr:to>
    <xdr:sp macro="" textlink="">
      <xdr:nvSpPr>
        <xdr:cNvPr id="148" name="円/楕円 147"/>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66565</xdr:rowOff>
    </xdr:from>
    <xdr:ext cx="762000" cy="259045"/>
    <xdr:sp macro="" textlink="">
      <xdr:nvSpPr>
        <xdr:cNvPr id="149" name="テキスト ボックス 148"/>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50" name="円/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52" name="円/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53" name="テキスト ボックス 152"/>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扶助費に係る経常収支比率は類似団体平均を上回り、かつ上昇傾向にあります。要因として障がい者自立支援給付費や生活保護費などの増が挙げられます。今後も少子高齢化</a:t>
          </a:r>
          <a:r>
            <a:rPr kumimoji="1" lang="ja-JP" altLang="en-US" sz="1300">
              <a:solidFill>
                <a:schemeClr val="dk1"/>
              </a:solidFill>
              <a:effectLst/>
              <a:latin typeface="+mn-lt"/>
              <a:ea typeface="+mn-ea"/>
              <a:cs typeface="+mn-cs"/>
            </a:rPr>
            <a:t>の進行により</a:t>
          </a:r>
          <a:r>
            <a:rPr kumimoji="1" lang="ja-JP" altLang="ja-JP" sz="1300">
              <a:solidFill>
                <a:schemeClr val="dk1"/>
              </a:solidFill>
              <a:effectLst/>
              <a:latin typeface="+mn-lt"/>
              <a:ea typeface="+mn-ea"/>
              <a:cs typeface="+mn-cs"/>
            </a:rPr>
            <a:t>、扶助費の増加は避けられない状況が続きますが、資格審査等の適正化や各種手当の見直しを進め、上昇傾向に歯止めをかけるよう努めます。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127000</xdr:rowOff>
    </xdr:to>
    <xdr:cxnSp macro="">
      <xdr:nvCxnSpPr>
        <xdr:cNvPr id="186" name="直線コネクタ 185"/>
        <xdr:cNvCxnSpPr/>
      </xdr:nvCxnSpPr>
      <xdr:spPr>
        <a:xfrm>
          <a:off x="3987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114300</xdr:rowOff>
    </xdr:to>
    <xdr:cxnSp macro="">
      <xdr:nvCxnSpPr>
        <xdr:cNvPr id="189" name="直線コネクタ 188"/>
        <xdr:cNvCxnSpPr/>
      </xdr:nvCxnSpPr>
      <xdr:spPr>
        <a:xfrm>
          <a:off x="3098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38100</xdr:rowOff>
    </xdr:to>
    <xdr:cxnSp macro="">
      <xdr:nvCxnSpPr>
        <xdr:cNvPr id="192" name="直線コネクタ 191"/>
        <xdr:cNvCxnSpPr/>
      </xdr:nvCxnSpPr>
      <xdr:spPr>
        <a:xfrm>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25400</xdr:rowOff>
    </xdr:to>
    <xdr:cxnSp macro="">
      <xdr:nvCxnSpPr>
        <xdr:cNvPr id="195" name="直線コネクタ 194"/>
        <xdr:cNvCxnSpPr/>
      </xdr:nvCxnSpPr>
      <xdr:spPr>
        <a:xfrm>
          <a:off x="1320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08" name="テキスト ボックス 207"/>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9" name="円/楕円 208"/>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4" name="テキスト ボックス 21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係る経常収支比率が類似団体、全国平均を上回っているのは、他会計への繰出金が主な要因です。特に下水道３会計（公共下水道、特定環境保全下水道、農業集落排水事業）の公債費元利償還金に充てる繰出金が多いためですが、下水道会計の公債費については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年度を境に減少に転ずる見込みです。他、国民健康保険事業、介護保険事業会計への繰出金も増加していますが、保険料やサービスの適正化を図るなど、普通会計の負担額を減らすよう努めます。</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146050</xdr:rowOff>
    </xdr:from>
    <xdr:to>
      <xdr:col>24</xdr:col>
      <xdr:colOff>31750</xdr:colOff>
      <xdr:row>61</xdr:row>
      <xdr:rowOff>50800</xdr:rowOff>
    </xdr:to>
    <xdr:cxnSp macro="">
      <xdr:nvCxnSpPr>
        <xdr:cNvPr id="251" name="直線コネクタ 250"/>
        <xdr:cNvCxnSpPr/>
      </xdr:nvCxnSpPr>
      <xdr:spPr>
        <a:xfrm>
          <a:off x="15671800" y="10433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136525</xdr:rowOff>
    </xdr:from>
    <xdr:to>
      <xdr:col>22</xdr:col>
      <xdr:colOff>565150</xdr:colOff>
      <xdr:row>60</xdr:row>
      <xdr:rowOff>146050</xdr:rowOff>
    </xdr:to>
    <xdr:cxnSp macro="">
      <xdr:nvCxnSpPr>
        <xdr:cNvPr id="254" name="直線コネクタ 253"/>
        <xdr:cNvCxnSpPr/>
      </xdr:nvCxnSpPr>
      <xdr:spPr>
        <a:xfrm>
          <a:off x="14782800" y="10423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136525</xdr:rowOff>
    </xdr:from>
    <xdr:to>
      <xdr:col>21</xdr:col>
      <xdr:colOff>361950</xdr:colOff>
      <xdr:row>60</xdr:row>
      <xdr:rowOff>155575</xdr:rowOff>
    </xdr:to>
    <xdr:cxnSp macro="">
      <xdr:nvCxnSpPr>
        <xdr:cNvPr id="257" name="直線コネクタ 256"/>
        <xdr:cNvCxnSpPr/>
      </xdr:nvCxnSpPr>
      <xdr:spPr>
        <a:xfrm flipV="1">
          <a:off x="13893800" y="10423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45102</xdr:rowOff>
    </xdr:from>
    <xdr:ext cx="762000" cy="259045"/>
    <xdr:sp macro="" textlink="">
      <xdr:nvSpPr>
        <xdr:cNvPr id="259" name="テキスト ボックス 258"/>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136525</xdr:rowOff>
    </xdr:from>
    <xdr:to>
      <xdr:col>20</xdr:col>
      <xdr:colOff>158750</xdr:colOff>
      <xdr:row>60</xdr:row>
      <xdr:rowOff>155575</xdr:rowOff>
    </xdr:to>
    <xdr:cxnSp macro="">
      <xdr:nvCxnSpPr>
        <xdr:cNvPr id="260" name="直線コネクタ 259"/>
        <xdr:cNvCxnSpPr/>
      </xdr:nvCxnSpPr>
      <xdr:spPr>
        <a:xfrm>
          <a:off x="13004800" y="1025207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0</xdr:rowOff>
    </xdr:from>
    <xdr:to>
      <xdr:col>24</xdr:col>
      <xdr:colOff>82550</xdr:colOff>
      <xdr:row>61</xdr:row>
      <xdr:rowOff>101600</xdr:rowOff>
    </xdr:to>
    <xdr:sp macro="" textlink="">
      <xdr:nvSpPr>
        <xdr:cNvPr id="270" name="円/楕円 269"/>
        <xdr:cNvSpPr/>
      </xdr:nvSpPr>
      <xdr:spPr>
        <a:xfrm>
          <a:off x="16459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80027</xdr:rowOff>
    </xdr:from>
    <xdr:ext cx="762000" cy="259045"/>
    <xdr:sp macro="" textlink="">
      <xdr:nvSpPr>
        <xdr:cNvPr id="271" name="その他該当値テキスト"/>
        <xdr:cNvSpPr txBox="1"/>
      </xdr:nvSpPr>
      <xdr:spPr>
        <a:xfrm>
          <a:off x="16598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95250</xdr:rowOff>
    </xdr:from>
    <xdr:to>
      <xdr:col>22</xdr:col>
      <xdr:colOff>615950</xdr:colOff>
      <xdr:row>61</xdr:row>
      <xdr:rowOff>25400</xdr:rowOff>
    </xdr:to>
    <xdr:sp macro="" textlink="">
      <xdr:nvSpPr>
        <xdr:cNvPr id="272" name="円/楕円 271"/>
        <xdr:cNvSpPr/>
      </xdr:nvSpPr>
      <xdr:spPr>
        <a:xfrm>
          <a:off x="1562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10177</xdr:rowOff>
    </xdr:from>
    <xdr:ext cx="736600" cy="259045"/>
    <xdr:sp macro="" textlink="">
      <xdr:nvSpPr>
        <xdr:cNvPr id="273" name="テキスト ボックス 272"/>
        <xdr:cNvSpPr txBox="1"/>
      </xdr:nvSpPr>
      <xdr:spPr>
        <a:xfrm>
          <a:off x="15290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85725</xdr:rowOff>
    </xdr:from>
    <xdr:to>
      <xdr:col>21</xdr:col>
      <xdr:colOff>412750</xdr:colOff>
      <xdr:row>61</xdr:row>
      <xdr:rowOff>15875</xdr:rowOff>
    </xdr:to>
    <xdr:sp macro="" textlink="">
      <xdr:nvSpPr>
        <xdr:cNvPr id="274" name="円/楕円 273"/>
        <xdr:cNvSpPr/>
      </xdr:nvSpPr>
      <xdr:spPr>
        <a:xfrm>
          <a:off x="14732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652</xdr:rowOff>
    </xdr:from>
    <xdr:ext cx="762000" cy="259045"/>
    <xdr:sp macro="" textlink="">
      <xdr:nvSpPr>
        <xdr:cNvPr id="275" name="テキスト ボックス 274"/>
        <xdr:cNvSpPr txBox="1"/>
      </xdr:nvSpPr>
      <xdr:spPr>
        <a:xfrm>
          <a:off x="14401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104775</xdr:rowOff>
    </xdr:from>
    <xdr:to>
      <xdr:col>20</xdr:col>
      <xdr:colOff>209550</xdr:colOff>
      <xdr:row>61</xdr:row>
      <xdr:rowOff>34925</xdr:rowOff>
    </xdr:to>
    <xdr:sp macro="" textlink="">
      <xdr:nvSpPr>
        <xdr:cNvPr id="276" name="円/楕円 275"/>
        <xdr:cNvSpPr/>
      </xdr:nvSpPr>
      <xdr:spPr>
        <a:xfrm>
          <a:off x="13843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19702</xdr:rowOff>
    </xdr:from>
    <xdr:ext cx="762000" cy="259045"/>
    <xdr:sp macro="" textlink="">
      <xdr:nvSpPr>
        <xdr:cNvPr id="277" name="テキスト ボックス 276"/>
        <xdr:cNvSpPr txBox="1"/>
      </xdr:nvSpPr>
      <xdr:spPr>
        <a:xfrm>
          <a:off x="13512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85725</xdr:rowOff>
    </xdr:from>
    <xdr:to>
      <xdr:col>19</xdr:col>
      <xdr:colOff>6350</xdr:colOff>
      <xdr:row>60</xdr:row>
      <xdr:rowOff>15875</xdr:rowOff>
    </xdr:to>
    <xdr:sp macro="" textlink="">
      <xdr:nvSpPr>
        <xdr:cNvPr id="278" name="円/楕円 277"/>
        <xdr:cNvSpPr/>
      </xdr:nvSpPr>
      <xdr:spPr>
        <a:xfrm>
          <a:off x="1295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652</xdr:rowOff>
    </xdr:from>
    <xdr:ext cx="762000" cy="259045"/>
    <xdr:sp macro="" textlink="">
      <xdr:nvSpPr>
        <xdr:cNvPr id="279" name="テキスト ボックス 278"/>
        <xdr:cNvSpPr txBox="1"/>
      </xdr:nvSpPr>
      <xdr:spPr>
        <a:xfrm>
          <a:off x="12623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は、類似団体、全国平均を上回っています。補助費等にごみ処理と消防関係の一部事務組合への負担金が含まれているためです。今後も一部事務組合の事業内容について、効率化を進めるよう協議していき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92710</xdr:rowOff>
    </xdr:from>
    <xdr:to>
      <xdr:col>24</xdr:col>
      <xdr:colOff>31750</xdr:colOff>
      <xdr:row>38</xdr:row>
      <xdr:rowOff>144145</xdr:rowOff>
    </xdr:to>
    <xdr:cxnSp macro="">
      <xdr:nvCxnSpPr>
        <xdr:cNvPr id="307" name="直線コネクタ 306"/>
        <xdr:cNvCxnSpPr/>
      </xdr:nvCxnSpPr>
      <xdr:spPr>
        <a:xfrm>
          <a:off x="15671800" y="66078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92710</xdr:rowOff>
    </xdr:from>
    <xdr:to>
      <xdr:col>22</xdr:col>
      <xdr:colOff>565150</xdr:colOff>
      <xdr:row>38</xdr:row>
      <xdr:rowOff>155575</xdr:rowOff>
    </xdr:to>
    <xdr:cxnSp macro="">
      <xdr:nvCxnSpPr>
        <xdr:cNvPr id="310" name="直線コネクタ 309"/>
        <xdr:cNvCxnSpPr/>
      </xdr:nvCxnSpPr>
      <xdr:spPr>
        <a:xfrm flipV="1">
          <a:off x="14782800" y="66078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12" name="テキスト ボックス 311"/>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155575</xdr:rowOff>
    </xdr:from>
    <xdr:to>
      <xdr:col>21</xdr:col>
      <xdr:colOff>361950</xdr:colOff>
      <xdr:row>38</xdr:row>
      <xdr:rowOff>155575</xdr:rowOff>
    </xdr:to>
    <xdr:cxnSp macro="">
      <xdr:nvCxnSpPr>
        <xdr:cNvPr id="313" name="直線コネクタ 312"/>
        <xdr:cNvCxnSpPr/>
      </xdr:nvCxnSpPr>
      <xdr:spPr>
        <a:xfrm>
          <a:off x="13893800" y="6670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5" name="テキスト ボックス 314"/>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155575</xdr:rowOff>
    </xdr:from>
    <xdr:to>
      <xdr:col>20</xdr:col>
      <xdr:colOff>158750</xdr:colOff>
      <xdr:row>39</xdr:row>
      <xdr:rowOff>24130</xdr:rowOff>
    </xdr:to>
    <xdr:cxnSp macro="">
      <xdr:nvCxnSpPr>
        <xdr:cNvPr id="316" name="直線コネクタ 315"/>
        <xdr:cNvCxnSpPr/>
      </xdr:nvCxnSpPr>
      <xdr:spPr>
        <a:xfrm flipV="1">
          <a:off x="13004800" y="6670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56532</xdr:rowOff>
    </xdr:from>
    <xdr:ext cx="762000" cy="259045"/>
    <xdr:sp macro="" textlink="">
      <xdr:nvSpPr>
        <xdr:cNvPr id="318" name="テキスト ボックス 317"/>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10812</xdr:rowOff>
    </xdr:from>
    <xdr:ext cx="762000" cy="259045"/>
    <xdr:sp macro="" textlink="">
      <xdr:nvSpPr>
        <xdr:cNvPr id="320" name="テキスト ボックス 319"/>
        <xdr:cNvSpPr txBox="1"/>
      </xdr:nvSpPr>
      <xdr:spPr>
        <a:xfrm>
          <a:off x="12623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93345</xdr:rowOff>
    </xdr:from>
    <xdr:to>
      <xdr:col>24</xdr:col>
      <xdr:colOff>82550</xdr:colOff>
      <xdr:row>39</xdr:row>
      <xdr:rowOff>23495</xdr:rowOff>
    </xdr:to>
    <xdr:sp macro="" textlink="">
      <xdr:nvSpPr>
        <xdr:cNvPr id="326" name="円/楕円 325"/>
        <xdr:cNvSpPr/>
      </xdr:nvSpPr>
      <xdr:spPr>
        <a:xfrm>
          <a:off x="16459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65422</xdr:rowOff>
    </xdr:from>
    <xdr:ext cx="762000" cy="259045"/>
    <xdr:sp macro="" textlink="">
      <xdr:nvSpPr>
        <xdr:cNvPr id="327" name="補助費等該当値テキスト"/>
        <xdr:cNvSpPr txBox="1"/>
      </xdr:nvSpPr>
      <xdr:spPr>
        <a:xfrm>
          <a:off x="165989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41910</xdr:rowOff>
    </xdr:from>
    <xdr:to>
      <xdr:col>22</xdr:col>
      <xdr:colOff>615950</xdr:colOff>
      <xdr:row>38</xdr:row>
      <xdr:rowOff>143510</xdr:rowOff>
    </xdr:to>
    <xdr:sp macro="" textlink="">
      <xdr:nvSpPr>
        <xdr:cNvPr id="328" name="円/楕円 327"/>
        <xdr:cNvSpPr/>
      </xdr:nvSpPr>
      <xdr:spPr>
        <a:xfrm>
          <a:off x="15621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128287</xdr:rowOff>
    </xdr:from>
    <xdr:ext cx="736600" cy="259045"/>
    <xdr:sp macro="" textlink="">
      <xdr:nvSpPr>
        <xdr:cNvPr id="329" name="テキスト ボックス 328"/>
        <xdr:cNvSpPr txBox="1"/>
      </xdr:nvSpPr>
      <xdr:spPr>
        <a:xfrm>
          <a:off x="15290800" y="664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104775</xdr:rowOff>
    </xdr:from>
    <xdr:to>
      <xdr:col>21</xdr:col>
      <xdr:colOff>412750</xdr:colOff>
      <xdr:row>39</xdr:row>
      <xdr:rowOff>34925</xdr:rowOff>
    </xdr:to>
    <xdr:sp macro="" textlink="">
      <xdr:nvSpPr>
        <xdr:cNvPr id="330" name="円/楕円 329"/>
        <xdr:cNvSpPr/>
      </xdr:nvSpPr>
      <xdr:spPr>
        <a:xfrm>
          <a:off x="14732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19702</xdr:rowOff>
    </xdr:from>
    <xdr:ext cx="762000" cy="259045"/>
    <xdr:sp macro="" textlink="">
      <xdr:nvSpPr>
        <xdr:cNvPr id="331" name="テキスト ボックス 330"/>
        <xdr:cNvSpPr txBox="1"/>
      </xdr:nvSpPr>
      <xdr:spPr>
        <a:xfrm>
          <a:off x="14401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104775</xdr:rowOff>
    </xdr:from>
    <xdr:to>
      <xdr:col>20</xdr:col>
      <xdr:colOff>209550</xdr:colOff>
      <xdr:row>39</xdr:row>
      <xdr:rowOff>34925</xdr:rowOff>
    </xdr:to>
    <xdr:sp macro="" textlink="">
      <xdr:nvSpPr>
        <xdr:cNvPr id="332" name="円/楕円 331"/>
        <xdr:cNvSpPr/>
      </xdr:nvSpPr>
      <xdr:spPr>
        <a:xfrm>
          <a:off x="13843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19702</xdr:rowOff>
    </xdr:from>
    <xdr:ext cx="762000" cy="259045"/>
    <xdr:sp macro="" textlink="">
      <xdr:nvSpPr>
        <xdr:cNvPr id="333" name="テキスト ボックス 332"/>
        <xdr:cNvSpPr txBox="1"/>
      </xdr:nvSpPr>
      <xdr:spPr>
        <a:xfrm>
          <a:off x="13512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34" name="円/楕円 333"/>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59707</xdr:rowOff>
    </xdr:from>
    <xdr:ext cx="762000" cy="259045"/>
    <xdr:sp macro="" textlink="">
      <xdr:nvSpPr>
        <xdr:cNvPr id="335" name="テキスト ボックス 334"/>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地方債の新規発行の抑制により、地方債残高を減少させてきたことで、公債費に係る経常収支比率は類似団体平均を下回り、かつ減少傾向となっています。</a:t>
          </a:r>
          <a:r>
            <a:rPr kumimoji="1" lang="ja-JP" altLang="en-US" sz="1300">
              <a:solidFill>
                <a:schemeClr val="dk1"/>
              </a:solidFill>
              <a:effectLst/>
              <a:latin typeface="+mn-lt"/>
              <a:ea typeface="+mn-ea"/>
              <a:cs typeface="+mn-cs"/>
            </a:rPr>
            <a:t>今後、大型事業の実施に伴い、地方債発行額が増加する見込みですが、交付税措置の有利なものを選択するなど、実質的な公債費負担が増えないよう努めます。</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67563</xdr:rowOff>
    </xdr:to>
    <xdr:cxnSp macro="">
      <xdr:nvCxnSpPr>
        <xdr:cNvPr id="365" name="直線コネクタ 364"/>
        <xdr:cNvCxnSpPr/>
      </xdr:nvCxnSpPr>
      <xdr:spPr>
        <a:xfrm flipV="1">
          <a:off x="3987800" y="130703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99568</xdr:rowOff>
    </xdr:to>
    <xdr:cxnSp macro="">
      <xdr:nvCxnSpPr>
        <xdr:cNvPr id="368" name="直線コネクタ 367"/>
        <xdr:cNvCxnSpPr/>
      </xdr:nvCxnSpPr>
      <xdr:spPr>
        <a:xfrm flipV="1">
          <a:off x="3098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117856</xdr:rowOff>
    </xdr:to>
    <xdr:cxnSp macro="">
      <xdr:nvCxnSpPr>
        <xdr:cNvPr id="371" name="直線コネクタ 370"/>
        <xdr:cNvCxnSpPr/>
      </xdr:nvCxnSpPr>
      <xdr:spPr>
        <a:xfrm flipV="1">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3" name="テキスト ボックス 37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117856</xdr:rowOff>
    </xdr:from>
    <xdr:to>
      <xdr:col>3</xdr:col>
      <xdr:colOff>142875</xdr:colOff>
      <xdr:row>76</xdr:row>
      <xdr:rowOff>131572</xdr:rowOff>
    </xdr:to>
    <xdr:cxnSp macro="">
      <xdr:nvCxnSpPr>
        <xdr:cNvPr id="374" name="直線コネクタ 373"/>
        <xdr:cNvCxnSpPr/>
      </xdr:nvCxnSpPr>
      <xdr:spPr>
        <a:xfrm flipV="1">
          <a:off x="1320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160782</xdr:rowOff>
    </xdr:from>
    <xdr:to>
      <xdr:col>7</xdr:col>
      <xdr:colOff>66675</xdr:colOff>
      <xdr:row>76</xdr:row>
      <xdr:rowOff>90932</xdr:rowOff>
    </xdr:to>
    <xdr:sp macro="" textlink="">
      <xdr:nvSpPr>
        <xdr:cNvPr id="384" name="円/楕円 383"/>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5859</xdr:rowOff>
    </xdr:from>
    <xdr:ext cx="762000" cy="259045"/>
    <xdr:sp macro="" textlink="">
      <xdr:nvSpPr>
        <xdr:cNvPr id="385"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6" name="円/楕円 385"/>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7" name="テキスト ボックス 386"/>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8" name="円/楕円 387"/>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9" name="テキスト ボックス 388"/>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67056</xdr:rowOff>
    </xdr:from>
    <xdr:to>
      <xdr:col>3</xdr:col>
      <xdr:colOff>193675</xdr:colOff>
      <xdr:row>76</xdr:row>
      <xdr:rowOff>168656</xdr:rowOff>
    </xdr:to>
    <xdr:sp macro="" textlink="">
      <xdr:nvSpPr>
        <xdr:cNvPr id="390" name="円/楕円 389"/>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7383</xdr:rowOff>
    </xdr:from>
    <xdr:ext cx="762000" cy="259045"/>
    <xdr:sp macro="" textlink="">
      <xdr:nvSpPr>
        <xdr:cNvPr id="391" name="テキスト ボックス 390"/>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2" name="円/楕円 391"/>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3" name="テキスト ボックス 392"/>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公債費以外に係る経常収支比率が類似団体や全国平均を上回っているのは、扶助費が主な要因です。扶助費は経常経費全体の</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％を占めています。今後も少子高齢化に伴う社会福祉関連経費の増加に対し、限られた財源を有効活用し、持続可能な市政運営を推進します。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72137</xdr:rowOff>
    </xdr:to>
    <xdr:cxnSp macro="">
      <xdr:nvCxnSpPr>
        <xdr:cNvPr id="424" name="直線コネクタ 423"/>
        <xdr:cNvCxnSpPr/>
      </xdr:nvCxnSpPr>
      <xdr:spPr>
        <a:xfrm>
          <a:off x="15671800" y="13362939"/>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77</xdr:row>
      <xdr:rowOff>161289</xdr:rowOff>
    </xdr:to>
    <xdr:cxnSp macro="">
      <xdr:nvCxnSpPr>
        <xdr:cNvPr id="427" name="直線コネクタ 426"/>
        <xdr:cNvCxnSpPr/>
      </xdr:nvCxnSpPr>
      <xdr:spPr>
        <a:xfrm>
          <a:off x="14782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29" name="テキスト ボックス 42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77</xdr:row>
      <xdr:rowOff>143002</xdr:rowOff>
    </xdr:to>
    <xdr:cxnSp macro="">
      <xdr:nvCxnSpPr>
        <xdr:cNvPr id="430" name="直線コネクタ 429"/>
        <xdr:cNvCxnSpPr/>
      </xdr:nvCxnSpPr>
      <xdr:spPr>
        <a:xfrm>
          <a:off x="13893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2" name="テキスト ボックス 43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138430</xdr:rowOff>
    </xdr:to>
    <xdr:cxnSp macro="">
      <xdr:nvCxnSpPr>
        <xdr:cNvPr id="433" name="直線コネクタ 432"/>
        <xdr:cNvCxnSpPr/>
      </xdr:nvCxnSpPr>
      <xdr:spPr>
        <a:xfrm>
          <a:off x="13004800" y="13276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7" name="テキスト ボックス 43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3" name="円/楕円 442"/>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44"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5" name="円/楕円 444"/>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6" name="テキスト ボックス 445"/>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47" name="円/楕円 446"/>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48" name="テキスト ボックス 447"/>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49" name="円/楕円 448"/>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0" name="テキスト ボックス 449"/>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23622</xdr:rowOff>
    </xdr:from>
    <xdr:to>
      <xdr:col>19</xdr:col>
      <xdr:colOff>6350</xdr:colOff>
      <xdr:row>77</xdr:row>
      <xdr:rowOff>125222</xdr:rowOff>
    </xdr:to>
    <xdr:sp macro="" textlink="">
      <xdr:nvSpPr>
        <xdr:cNvPr id="451" name="円/楕円 450"/>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109999</xdr:rowOff>
    </xdr:from>
    <xdr:ext cx="762000" cy="259045"/>
    <xdr:sp macro="" textlink="">
      <xdr:nvSpPr>
        <xdr:cNvPr id="452" name="テキスト ボックス 451"/>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岐阜県可児市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30512</xdr:rowOff>
    </xdr:from>
    <xdr:to>
      <xdr:col>4</xdr:col>
      <xdr:colOff>1117600</xdr:colOff>
      <xdr:row>19</xdr:row>
      <xdr:rowOff>77375</xdr:rowOff>
    </xdr:to>
    <xdr:cxnSp macro="">
      <xdr:nvCxnSpPr>
        <xdr:cNvPr id="50" name="直線コネクタ 49"/>
        <xdr:cNvCxnSpPr/>
      </xdr:nvCxnSpPr>
      <xdr:spPr bwMode="auto">
        <a:xfrm flipV="1">
          <a:off x="5003800" y="3335687"/>
          <a:ext cx="6477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62516</xdr:rowOff>
    </xdr:from>
    <xdr:to>
      <xdr:col>4</xdr:col>
      <xdr:colOff>469900</xdr:colOff>
      <xdr:row>19</xdr:row>
      <xdr:rowOff>77375</xdr:rowOff>
    </xdr:to>
    <xdr:cxnSp macro="">
      <xdr:nvCxnSpPr>
        <xdr:cNvPr id="53" name="直線コネクタ 52"/>
        <xdr:cNvCxnSpPr/>
      </xdr:nvCxnSpPr>
      <xdr:spPr bwMode="auto">
        <a:xfrm>
          <a:off x="4305300" y="3367691"/>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55503</xdr:rowOff>
    </xdr:from>
    <xdr:ext cx="736600" cy="259045"/>
    <xdr:sp macro="" textlink="">
      <xdr:nvSpPr>
        <xdr:cNvPr id="55" name="テキスト ボックス 54"/>
        <xdr:cNvSpPr txBox="1"/>
      </xdr:nvSpPr>
      <xdr:spPr>
        <a:xfrm>
          <a:off x="4622800" y="267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62516</xdr:rowOff>
    </xdr:from>
    <xdr:to>
      <xdr:col>3</xdr:col>
      <xdr:colOff>904875</xdr:colOff>
      <xdr:row>19</xdr:row>
      <xdr:rowOff>64497</xdr:rowOff>
    </xdr:to>
    <xdr:cxnSp macro="">
      <xdr:nvCxnSpPr>
        <xdr:cNvPr id="56" name="直線コネクタ 55"/>
        <xdr:cNvCxnSpPr/>
      </xdr:nvCxnSpPr>
      <xdr:spPr bwMode="auto">
        <a:xfrm flipV="1">
          <a:off x="3606800" y="3367691"/>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158299</xdr:rowOff>
    </xdr:from>
    <xdr:to>
      <xdr:col>3</xdr:col>
      <xdr:colOff>206375</xdr:colOff>
      <xdr:row>19</xdr:row>
      <xdr:rowOff>64497</xdr:rowOff>
    </xdr:to>
    <xdr:cxnSp macro="">
      <xdr:nvCxnSpPr>
        <xdr:cNvPr id="59" name="直線コネクタ 58"/>
        <xdr:cNvCxnSpPr/>
      </xdr:nvCxnSpPr>
      <xdr:spPr bwMode="auto">
        <a:xfrm>
          <a:off x="2908300" y="3292024"/>
          <a:ext cx="698500" cy="7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151162</xdr:rowOff>
    </xdr:from>
    <xdr:to>
      <xdr:col>5</xdr:col>
      <xdr:colOff>34925</xdr:colOff>
      <xdr:row>19</xdr:row>
      <xdr:rowOff>81312</xdr:rowOff>
    </xdr:to>
    <xdr:sp macro="" textlink="">
      <xdr:nvSpPr>
        <xdr:cNvPr id="69" name="円/楕円 68"/>
        <xdr:cNvSpPr/>
      </xdr:nvSpPr>
      <xdr:spPr bwMode="auto">
        <a:xfrm>
          <a:off x="5600700" y="328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59739</xdr:rowOff>
    </xdr:from>
    <xdr:ext cx="762000" cy="259045"/>
    <xdr:sp macro="" textlink="">
      <xdr:nvSpPr>
        <xdr:cNvPr id="70" name="人口1人当たり決算額の推移該当値テキスト130"/>
        <xdr:cNvSpPr txBox="1"/>
      </xdr:nvSpPr>
      <xdr:spPr>
        <a:xfrm>
          <a:off x="5740400" y="319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26575</xdr:rowOff>
    </xdr:from>
    <xdr:to>
      <xdr:col>4</xdr:col>
      <xdr:colOff>520700</xdr:colOff>
      <xdr:row>19</xdr:row>
      <xdr:rowOff>128175</xdr:rowOff>
    </xdr:to>
    <xdr:sp macro="" textlink="">
      <xdr:nvSpPr>
        <xdr:cNvPr id="71" name="円/楕円 70"/>
        <xdr:cNvSpPr/>
      </xdr:nvSpPr>
      <xdr:spPr bwMode="auto">
        <a:xfrm>
          <a:off x="4953000" y="333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112952</xdr:rowOff>
    </xdr:from>
    <xdr:ext cx="736600" cy="259045"/>
    <xdr:sp macro="" textlink="">
      <xdr:nvSpPr>
        <xdr:cNvPr id="72" name="テキスト ボックス 71"/>
        <xdr:cNvSpPr txBox="1"/>
      </xdr:nvSpPr>
      <xdr:spPr>
        <a:xfrm>
          <a:off x="4622800" y="34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49,105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11716</xdr:rowOff>
    </xdr:from>
    <xdr:to>
      <xdr:col>3</xdr:col>
      <xdr:colOff>955675</xdr:colOff>
      <xdr:row>19</xdr:row>
      <xdr:rowOff>113316</xdr:rowOff>
    </xdr:to>
    <xdr:sp macro="" textlink="">
      <xdr:nvSpPr>
        <xdr:cNvPr id="73" name="円/楕円 72"/>
        <xdr:cNvSpPr/>
      </xdr:nvSpPr>
      <xdr:spPr bwMode="auto">
        <a:xfrm>
          <a:off x="4254500" y="331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98093</xdr:rowOff>
    </xdr:from>
    <xdr:ext cx="762000" cy="259045"/>
    <xdr:sp macro="" textlink="">
      <xdr:nvSpPr>
        <xdr:cNvPr id="74" name="テキスト ボックス 73"/>
        <xdr:cNvSpPr txBox="1"/>
      </xdr:nvSpPr>
      <xdr:spPr>
        <a:xfrm>
          <a:off x="3924300" y="3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13697</xdr:rowOff>
    </xdr:from>
    <xdr:to>
      <xdr:col>3</xdr:col>
      <xdr:colOff>257175</xdr:colOff>
      <xdr:row>19</xdr:row>
      <xdr:rowOff>115297</xdr:rowOff>
    </xdr:to>
    <xdr:sp macro="" textlink="">
      <xdr:nvSpPr>
        <xdr:cNvPr id="75" name="円/楕円 74"/>
        <xdr:cNvSpPr/>
      </xdr:nvSpPr>
      <xdr:spPr bwMode="auto">
        <a:xfrm>
          <a:off x="3556000" y="331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100074</xdr:rowOff>
    </xdr:from>
    <xdr:ext cx="762000" cy="259045"/>
    <xdr:sp macro="" textlink="">
      <xdr:nvSpPr>
        <xdr:cNvPr id="76" name="テキスト ボックス 75"/>
        <xdr:cNvSpPr txBox="1"/>
      </xdr:nvSpPr>
      <xdr:spPr>
        <a:xfrm>
          <a:off x="3225800" y="340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107499</xdr:rowOff>
    </xdr:from>
    <xdr:to>
      <xdr:col>2</xdr:col>
      <xdr:colOff>692150</xdr:colOff>
      <xdr:row>19</xdr:row>
      <xdr:rowOff>37649</xdr:rowOff>
    </xdr:to>
    <xdr:sp macro="" textlink="">
      <xdr:nvSpPr>
        <xdr:cNvPr id="77" name="円/楕円 76"/>
        <xdr:cNvSpPr/>
      </xdr:nvSpPr>
      <xdr:spPr bwMode="auto">
        <a:xfrm>
          <a:off x="2857500" y="324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22426</xdr:rowOff>
    </xdr:from>
    <xdr:ext cx="762000" cy="259045"/>
    <xdr:sp macro="" textlink="">
      <xdr:nvSpPr>
        <xdr:cNvPr id="78" name="テキスト ボックス 77"/>
        <xdr:cNvSpPr txBox="1"/>
      </xdr:nvSpPr>
      <xdr:spPr>
        <a:xfrm>
          <a:off x="2527300" y="332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200707</xdr:rowOff>
    </xdr:from>
    <xdr:to>
      <xdr:col>4</xdr:col>
      <xdr:colOff>1117600</xdr:colOff>
      <xdr:row>37</xdr:row>
      <xdr:rowOff>210831</xdr:rowOff>
    </xdr:to>
    <xdr:cxnSp macro="">
      <xdr:nvCxnSpPr>
        <xdr:cNvPr id="113" name="直線コネクタ 112"/>
        <xdr:cNvCxnSpPr/>
      </xdr:nvCxnSpPr>
      <xdr:spPr bwMode="auto">
        <a:xfrm flipV="1">
          <a:off x="5003800" y="7325407"/>
          <a:ext cx="6477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57669</xdr:rowOff>
    </xdr:from>
    <xdr:to>
      <xdr:col>4</xdr:col>
      <xdr:colOff>469900</xdr:colOff>
      <xdr:row>37</xdr:row>
      <xdr:rowOff>210831</xdr:rowOff>
    </xdr:to>
    <xdr:cxnSp macro="">
      <xdr:nvCxnSpPr>
        <xdr:cNvPr id="116" name="直線コネクタ 115"/>
        <xdr:cNvCxnSpPr/>
      </xdr:nvCxnSpPr>
      <xdr:spPr bwMode="auto">
        <a:xfrm>
          <a:off x="4305300" y="7182369"/>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199244</xdr:rowOff>
    </xdr:from>
    <xdr:ext cx="736600" cy="259045"/>
    <xdr:sp macro="" textlink="">
      <xdr:nvSpPr>
        <xdr:cNvPr id="118" name="テキスト ボックス 117"/>
        <xdr:cNvSpPr txBox="1"/>
      </xdr:nvSpPr>
      <xdr:spPr>
        <a:xfrm>
          <a:off x="4622800" y="646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166287</xdr:rowOff>
    </xdr:from>
    <xdr:to>
      <xdr:col>3</xdr:col>
      <xdr:colOff>904875</xdr:colOff>
      <xdr:row>37</xdr:row>
      <xdr:rowOff>57669</xdr:rowOff>
    </xdr:to>
    <xdr:cxnSp macro="">
      <xdr:nvCxnSpPr>
        <xdr:cNvPr id="119" name="直線コネクタ 118"/>
        <xdr:cNvCxnSpPr/>
      </xdr:nvCxnSpPr>
      <xdr:spPr bwMode="auto">
        <a:xfrm>
          <a:off x="3606800" y="7119537"/>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132395</xdr:rowOff>
    </xdr:from>
    <xdr:ext cx="762000" cy="259045"/>
    <xdr:sp macro="" textlink="">
      <xdr:nvSpPr>
        <xdr:cNvPr id="121" name="テキスト ボックス 120"/>
        <xdr:cNvSpPr txBox="1"/>
      </xdr:nvSpPr>
      <xdr:spPr>
        <a:xfrm>
          <a:off x="3924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114035</xdr:rowOff>
    </xdr:from>
    <xdr:to>
      <xdr:col>3</xdr:col>
      <xdr:colOff>206375</xdr:colOff>
      <xdr:row>36</xdr:row>
      <xdr:rowOff>166287</xdr:rowOff>
    </xdr:to>
    <xdr:cxnSp macro="">
      <xdr:nvCxnSpPr>
        <xdr:cNvPr id="122" name="直線コネクタ 121"/>
        <xdr:cNvCxnSpPr/>
      </xdr:nvCxnSpPr>
      <xdr:spPr bwMode="auto">
        <a:xfrm>
          <a:off x="2908300" y="7067285"/>
          <a:ext cx="698500" cy="5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76649</xdr:rowOff>
    </xdr:from>
    <xdr:ext cx="762000" cy="259045"/>
    <xdr:sp macro="" textlink="">
      <xdr:nvSpPr>
        <xdr:cNvPr id="124" name="テキスト ボックス 123"/>
        <xdr:cNvSpPr txBox="1"/>
      </xdr:nvSpPr>
      <xdr:spPr>
        <a:xfrm>
          <a:off x="32258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336828</xdr:rowOff>
    </xdr:from>
    <xdr:ext cx="762000" cy="259045"/>
    <xdr:sp macro="" textlink="">
      <xdr:nvSpPr>
        <xdr:cNvPr id="126" name="テキスト ボックス 125"/>
        <xdr:cNvSpPr txBox="1"/>
      </xdr:nvSpPr>
      <xdr:spPr>
        <a:xfrm>
          <a:off x="2527300" y="62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149907</xdr:rowOff>
    </xdr:from>
    <xdr:to>
      <xdr:col>5</xdr:col>
      <xdr:colOff>34925</xdr:colOff>
      <xdr:row>37</xdr:row>
      <xdr:rowOff>251507</xdr:rowOff>
    </xdr:to>
    <xdr:sp macro="" textlink="">
      <xdr:nvSpPr>
        <xdr:cNvPr id="132" name="円/楕円 131"/>
        <xdr:cNvSpPr/>
      </xdr:nvSpPr>
      <xdr:spPr bwMode="auto">
        <a:xfrm>
          <a:off x="5600700" y="72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58484</xdr:rowOff>
    </xdr:from>
    <xdr:ext cx="762000" cy="259045"/>
    <xdr:sp macro="" textlink="">
      <xdr:nvSpPr>
        <xdr:cNvPr id="133" name="人口1人当たり決算額の推移該当値テキスト445"/>
        <xdr:cNvSpPr txBox="1"/>
      </xdr:nvSpPr>
      <xdr:spPr>
        <a:xfrm>
          <a:off x="5740400" y="71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160031</xdr:rowOff>
    </xdr:from>
    <xdr:to>
      <xdr:col>4</xdr:col>
      <xdr:colOff>520700</xdr:colOff>
      <xdr:row>37</xdr:row>
      <xdr:rowOff>261631</xdr:rowOff>
    </xdr:to>
    <xdr:sp macro="" textlink="">
      <xdr:nvSpPr>
        <xdr:cNvPr id="134" name="円/楕円 133"/>
        <xdr:cNvSpPr/>
      </xdr:nvSpPr>
      <xdr:spPr bwMode="auto">
        <a:xfrm>
          <a:off x="49530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246408</xdr:rowOff>
    </xdr:from>
    <xdr:ext cx="736600" cy="259045"/>
    <xdr:sp macro="" textlink="">
      <xdr:nvSpPr>
        <xdr:cNvPr id="135" name="テキスト ボックス 134"/>
        <xdr:cNvSpPr txBox="1"/>
      </xdr:nvSpPr>
      <xdr:spPr>
        <a:xfrm>
          <a:off x="4622800" y="737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6869</xdr:rowOff>
    </xdr:from>
    <xdr:to>
      <xdr:col>3</xdr:col>
      <xdr:colOff>955675</xdr:colOff>
      <xdr:row>37</xdr:row>
      <xdr:rowOff>108469</xdr:rowOff>
    </xdr:to>
    <xdr:sp macro="" textlink="">
      <xdr:nvSpPr>
        <xdr:cNvPr id="136" name="円/楕円 135"/>
        <xdr:cNvSpPr/>
      </xdr:nvSpPr>
      <xdr:spPr bwMode="auto">
        <a:xfrm>
          <a:off x="4254500" y="713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93246</xdr:rowOff>
    </xdr:from>
    <xdr:ext cx="762000" cy="259045"/>
    <xdr:sp macro="" textlink="">
      <xdr:nvSpPr>
        <xdr:cNvPr id="137" name="テキスト ボックス 136"/>
        <xdr:cNvSpPr txBox="1"/>
      </xdr:nvSpPr>
      <xdr:spPr>
        <a:xfrm>
          <a:off x="3924300" y="721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115487</xdr:rowOff>
    </xdr:from>
    <xdr:to>
      <xdr:col>3</xdr:col>
      <xdr:colOff>257175</xdr:colOff>
      <xdr:row>37</xdr:row>
      <xdr:rowOff>45637</xdr:rowOff>
    </xdr:to>
    <xdr:sp macro="" textlink="">
      <xdr:nvSpPr>
        <xdr:cNvPr id="138" name="円/楕円 137"/>
        <xdr:cNvSpPr/>
      </xdr:nvSpPr>
      <xdr:spPr bwMode="auto">
        <a:xfrm>
          <a:off x="3556000" y="706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30414</xdr:rowOff>
    </xdr:from>
    <xdr:ext cx="762000" cy="259045"/>
    <xdr:sp macro="" textlink="">
      <xdr:nvSpPr>
        <xdr:cNvPr id="139" name="テキスト ボックス 138"/>
        <xdr:cNvSpPr txBox="1"/>
      </xdr:nvSpPr>
      <xdr:spPr>
        <a:xfrm>
          <a:off x="3225800" y="71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63235</xdr:rowOff>
    </xdr:from>
    <xdr:to>
      <xdr:col>2</xdr:col>
      <xdr:colOff>692150</xdr:colOff>
      <xdr:row>36</xdr:row>
      <xdr:rowOff>164835</xdr:rowOff>
    </xdr:to>
    <xdr:sp macro="" textlink="">
      <xdr:nvSpPr>
        <xdr:cNvPr id="140" name="円/楕円 139"/>
        <xdr:cNvSpPr/>
      </xdr:nvSpPr>
      <xdr:spPr bwMode="auto">
        <a:xfrm>
          <a:off x="2857500" y="701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149612</xdr:rowOff>
    </xdr:from>
    <xdr:ext cx="762000" cy="259045"/>
    <xdr:sp macro="" textlink="">
      <xdr:nvSpPr>
        <xdr:cNvPr id="141" name="テキスト ボックス 140"/>
        <xdr:cNvSpPr txBox="1"/>
      </xdr:nvSpPr>
      <xdr:spPr>
        <a:xfrm>
          <a:off x="2527300" y="71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597</xdr:rowOff>
    </xdr:from>
    <xdr:to>
      <xdr:col>6</xdr:col>
      <xdr:colOff>511175</xdr:colOff>
      <xdr:row>39</xdr:row>
      <xdr:rowOff>27412</xdr:rowOff>
    </xdr:to>
    <xdr:cxnSp macro="">
      <xdr:nvCxnSpPr>
        <xdr:cNvPr id="59" name="直線コネクタ 58"/>
        <xdr:cNvCxnSpPr/>
      </xdr:nvCxnSpPr>
      <xdr:spPr>
        <a:xfrm flipV="1">
          <a:off x="3797300" y="6687147"/>
          <a:ext cx="8382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27412</xdr:rowOff>
    </xdr:from>
    <xdr:to>
      <xdr:col>5</xdr:col>
      <xdr:colOff>358775</xdr:colOff>
      <xdr:row>39</xdr:row>
      <xdr:rowOff>46957</xdr:rowOff>
    </xdr:to>
    <xdr:cxnSp macro="">
      <xdr:nvCxnSpPr>
        <xdr:cNvPr id="62" name="直線コネクタ 61"/>
        <xdr:cNvCxnSpPr/>
      </xdr:nvCxnSpPr>
      <xdr:spPr>
        <a:xfrm flipV="1">
          <a:off x="2908300" y="671396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87698</xdr:rowOff>
    </xdr:from>
    <xdr:ext cx="534377" cy="259045"/>
    <xdr:sp macro="" textlink="">
      <xdr:nvSpPr>
        <xdr:cNvPr id="64" name="テキスト ボックス 63"/>
        <xdr:cNvSpPr txBox="1"/>
      </xdr:nvSpPr>
      <xdr:spPr>
        <a:xfrm>
          <a:off x="3530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29035</xdr:rowOff>
    </xdr:from>
    <xdr:to>
      <xdr:col>4</xdr:col>
      <xdr:colOff>155575</xdr:colOff>
      <xdr:row>39</xdr:row>
      <xdr:rowOff>46957</xdr:rowOff>
    </xdr:to>
    <xdr:cxnSp macro="">
      <xdr:nvCxnSpPr>
        <xdr:cNvPr id="65" name="直線コネクタ 64"/>
        <xdr:cNvCxnSpPr/>
      </xdr:nvCxnSpPr>
      <xdr:spPr>
        <a:xfrm>
          <a:off x="2019300" y="6715585"/>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102397</xdr:rowOff>
    </xdr:from>
    <xdr:ext cx="534377" cy="259045"/>
    <xdr:sp macro="" textlink="">
      <xdr:nvSpPr>
        <xdr:cNvPr id="67" name="テキスト ボックス 66"/>
        <xdr:cNvSpPr txBox="1"/>
      </xdr:nvSpPr>
      <xdr:spPr>
        <a:xfrm>
          <a:off x="2641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123721</xdr:rowOff>
    </xdr:from>
    <xdr:to>
      <xdr:col>2</xdr:col>
      <xdr:colOff>638175</xdr:colOff>
      <xdr:row>39</xdr:row>
      <xdr:rowOff>29035</xdr:rowOff>
    </xdr:to>
    <xdr:cxnSp macro="">
      <xdr:nvCxnSpPr>
        <xdr:cNvPr id="68" name="直線コネクタ 67"/>
        <xdr:cNvCxnSpPr/>
      </xdr:nvCxnSpPr>
      <xdr:spPr>
        <a:xfrm>
          <a:off x="1130300" y="6638821"/>
          <a:ext cx="889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31165</xdr:rowOff>
    </xdr:from>
    <xdr:ext cx="534377" cy="259045"/>
    <xdr:sp macro="" textlink="">
      <xdr:nvSpPr>
        <xdr:cNvPr id="70" name="テキスト ボックス 69"/>
        <xdr:cNvSpPr txBox="1"/>
      </xdr:nvSpPr>
      <xdr:spPr>
        <a:xfrm>
          <a:off x="1752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123771</xdr:rowOff>
    </xdr:from>
    <xdr:ext cx="534377" cy="259045"/>
    <xdr:sp macro="" textlink="">
      <xdr:nvSpPr>
        <xdr:cNvPr id="72" name="テキスト ボックス 71"/>
        <xdr:cNvSpPr txBox="1"/>
      </xdr:nvSpPr>
      <xdr:spPr>
        <a:xfrm>
          <a:off x="863111" y="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121247</xdr:rowOff>
    </xdr:from>
    <xdr:to>
      <xdr:col>6</xdr:col>
      <xdr:colOff>561975</xdr:colOff>
      <xdr:row>39</xdr:row>
      <xdr:rowOff>51397</xdr:rowOff>
    </xdr:to>
    <xdr:sp macro="" textlink="">
      <xdr:nvSpPr>
        <xdr:cNvPr id="78" name="円/楕円 77"/>
        <xdr:cNvSpPr/>
      </xdr:nvSpPr>
      <xdr:spPr>
        <a:xfrm>
          <a:off x="45847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36174</xdr:rowOff>
    </xdr:from>
    <xdr:ext cx="534377" cy="259045"/>
    <xdr:sp macro="" textlink="">
      <xdr:nvSpPr>
        <xdr:cNvPr id="79" name="人件費該当値テキスト"/>
        <xdr:cNvSpPr txBox="1"/>
      </xdr:nvSpPr>
      <xdr:spPr>
        <a:xfrm>
          <a:off x="4686300" y="65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148062</xdr:rowOff>
    </xdr:from>
    <xdr:to>
      <xdr:col>5</xdr:col>
      <xdr:colOff>409575</xdr:colOff>
      <xdr:row>39</xdr:row>
      <xdr:rowOff>78212</xdr:rowOff>
    </xdr:to>
    <xdr:sp macro="" textlink="">
      <xdr:nvSpPr>
        <xdr:cNvPr id="80" name="円/楕円 79"/>
        <xdr:cNvSpPr/>
      </xdr:nvSpPr>
      <xdr:spPr>
        <a:xfrm>
          <a:off x="3746500" y="6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69339</xdr:rowOff>
    </xdr:from>
    <xdr:ext cx="534377" cy="259045"/>
    <xdr:sp macro="" textlink="">
      <xdr:nvSpPr>
        <xdr:cNvPr id="81" name="テキスト ボックス 80"/>
        <xdr:cNvSpPr txBox="1"/>
      </xdr:nvSpPr>
      <xdr:spPr>
        <a:xfrm>
          <a:off x="3530111" y="67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167607</xdr:rowOff>
    </xdr:from>
    <xdr:to>
      <xdr:col>4</xdr:col>
      <xdr:colOff>206375</xdr:colOff>
      <xdr:row>39</xdr:row>
      <xdr:rowOff>97757</xdr:rowOff>
    </xdr:to>
    <xdr:sp macro="" textlink="">
      <xdr:nvSpPr>
        <xdr:cNvPr id="82" name="円/楕円 81"/>
        <xdr:cNvSpPr/>
      </xdr:nvSpPr>
      <xdr:spPr>
        <a:xfrm>
          <a:off x="2857500" y="66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88884</xdr:rowOff>
    </xdr:from>
    <xdr:ext cx="534377" cy="259045"/>
    <xdr:sp macro="" textlink="">
      <xdr:nvSpPr>
        <xdr:cNvPr id="83" name="テキスト ボックス 82"/>
        <xdr:cNvSpPr txBox="1"/>
      </xdr:nvSpPr>
      <xdr:spPr>
        <a:xfrm>
          <a:off x="2641111" y="67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149685</xdr:rowOff>
    </xdr:from>
    <xdr:to>
      <xdr:col>3</xdr:col>
      <xdr:colOff>3175</xdr:colOff>
      <xdr:row>39</xdr:row>
      <xdr:rowOff>79835</xdr:rowOff>
    </xdr:to>
    <xdr:sp macro="" textlink="">
      <xdr:nvSpPr>
        <xdr:cNvPr id="84" name="円/楕円 83"/>
        <xdr:cNvSpPr/>
      </xdr:nvSpPr>
      <xdr:spPr>
        <a:xfrm>
          <a:off x="1968500" y="66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70962</xdr:rowOff>
    </xdr:from>
    <xdr:ext cx="534377" cy="259045"/>
    <xdr:sp macro="" textlink="">
      <xdr:nvSpPr>
        <xdr:cNvPr id="85" name="テキスト ボックス 84"/>
        <xdr:cNvSpPr txBox="1"/>
      </xdr:nvSpPr>
      <xdr:spPr>
        <a:xfrm>
          <a:off x="1752111" y="67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72921</xdr:rowOff>
    </xdr:from>
    <xdr:to>
      <xdr:col>1</xdr:col>
      <xdr:colOff>485775</xdr:colOff>
      <xdr:row>39</xdr:row>
      <xdr:rowOff>3071</xdr:rowOff>
    </xdr:to>
    <xdr:sp macro="" textlink="">
      <xdr:nvSpPr>
        <xdr:cNvPr id="86" name="円/楕円 85"/>
        <xdr:cNvSpPr/>
      </xdr:nvSpPr>
      <xdr:spPr>
        <a:xfrm>
          <a:off x="1079500" y="65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165648</xdr:rowOff>
    </xdr:from>
    <xdr:ext cx="534377" cy="259045"/>
    <xdr:sp macro="" textlink="">
      <xdr:nvSpPr>
        <xdr:cNvPr id="87" name="テキスト ボックス 86"/>
        <xdr:cNvSpPr txBox="1"/>
      </xdr:nvSpPr>
      <xdr:spPr>
        <a:xfrm>
          <a:off x="863111" y="668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17818</xdr:rowOff>
    </xdr:from>
    <xdr:to>
      <xdr:col>6</xdr:col>
      <xdr:colOff>511175</xdr:colOff>
      <xdr:row>56</xdr:row>
      <xdr:rowOff>17837</xdr:rowOff>
    </xdr:to>
    <xdr:cxnSp macro="">
      <xdr:nvCxnSpPr>
        <xdr:cNvPr id="117" name="直線コネクタ 116"/>
        <xdr:cNvCxnSpPr/>
      </xdr:nvCxnSpPr>
      <xdr:spPr>
        <a:xfrm flipV="1">
          <a:off x="3797300" y="9619018"/>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17837</xdr:rowOff>
    </xdr:from>
    <xdr:to>
      <xdr:col>5</xdr:col>
      <xdr:colOff>358775</xdr:colOff>
      <xdr:row>56</xdr:row>
      <xdr:rowOff>77445</xdr:rowOff>
    </xdr:to>
    <xdr:cxnSp macro="">
      <xdr:nvCxnSpPr>
        <xdr:cNvPr id="120" name="直線コネクタ 119"/>
        <xdr:cNvCxnSpPr/>
      </xdr:nvCxnSpPr>
      <xdr:spPr>
        <a:xfrm flipV="1">
          <a:off x="2908300" y="9619037"/>
          <a:ext cx="889000" cy="5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77445</xdr:rowOff>
    </xdr:from>
    <xdr:to>
      <xdr:col>4</xdr:col>
      <xdr:colOff>155575</xdr:colOff>
      <xdr:row>56</xdr:row>
      <xdr:rowOff>108610</xdr:rowOff>
    </xdr:to>
    <xdr:cxnSp macro="">
      <xdr:nvCxnSpPr>
        <xdr:cNvPr id="123" name="直線コネクタ 122"/>
        <xdr:cNvCxnSpPr/>
      </xdr:nvCxnSpPr>
      <xdr:spPr>
        <a:xfrm flipV="1">
          <a:off x="2019300" y="9678645"/>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75006</xdr:rowOff>
    </xdr:from>
    <xdr:to>
      <xdr:col>2</xdr:col>
      <xdr:colOff>638175</xdr:colOff>
      <xdr:row>56</xdr:row>
      <xdr:rowOff>108610</xdr:rowOff>
    </xdr:to>
    <xdr:cxnSp macro="">
      <xdr:nvCxnSpPr>
        <xdr:cNvPr id="126" name="直線コネクタ 125"/>
        <xdr:cNvCxnSpPr/>
      </xdr:nvCxnSpPr>
      <xdr:spPr>
        <a:xfrm>
          <a:off x="1130300" y="9676206"/>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59065</xdr:rowOff>
    </xdr:from>
    <xdr:ext cx="534377" cy="259045"/>
    <xdr:sp macro="" textlink="">
      <xdr:nvSpPr>
        <xdr:cNvPr id="130" name="テキスト ボックス 129"/>
        <xdr:cNvSpPr txBox="1"/>
      </xdr:nvSpPr>
      <xdr:spPr>
        <a:xfrm>
          <a:off x="863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138468</xdr:rowOff>
    </xdr:from>
    <xdr:to>
      <xdr:col>6</xdr:col>
      <xdr:colOff>561975</xdr:colOff>
      <xdr:row>56</xdr:row>
      <xdr:rowOff>68618</xdr:rowOff>
    </xdr:to>
    <xdr:sp macro="" textlink="">
      <xdr:nvSpPr>
        <xdr:cNvPr id="136" name="円/楕円 135"/>
        <xdr:cNvSpPr/>
      </xdr:nvSpPr>
      <xdr:spPr>
        <a:xfrm>
          <a:off x="4584700" y="95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116895</xdr:rowOff>
    </xdr:from>
    <xdr:ext cx="534377" cy="259045"/>
    <xdr:sp macro="" textlink="">
      <xdr:nvSpPr>
        <xdr:cNvPr id="137" name="物件費該当値テキスト"/>
        <xdr:cNvSpPr txBox="1"/>
      </xdr:nvSpPr>
      <xdr:spPr>
        <a:xfrm>
          <a:off x="4686300" y="95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138487</xdr:rowOff>
    </xdr:from>
    <xdr:to>
      <xdr:col>5</xdr:col>
      <xdr:colOff>409575</xdr:colOff>
      <xdr:row>56</xdr:row>
      <xdr:rowOff>68637</xdr:rowOff>
    </xdr:to>
    <xdr:sp macro="" textlink="">
      <xdr:nvSpPr>
        <xdr:cNvPr id="138" name="円/楕円 137"/>
        <xdr:cNvSpPr/>
      </xdr:nvSpPr>
      <xdr:spPr>
        <a:xfrm>
          <a:off x="3746500" y="95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59764</xdr:rowOff>
    </xdr:from>
    <xdr:ext cx="534377" cy="259045"/>
    <xdr:sp macro="" textlink="">
      <xdr:nvSpPr>
        <xdr:cNvPr id="139" name="テキスト ボックス 138"/>
        <xdr:cNvSpPr txBox="1"/>
      </xdr:nvSpPr>
      <xdr:spPr>
        <a:xfrm>
          <a:off x="3530111" y="96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26645</xdr:rowOff>
    </xdr:from>
    <xdr:to>
      <xdr:col>4</xdr:col>
      <xdr:colOff>206375</xdr:colOff>
      <xdr:row>56</xdr:row>
      <xdr:rowOff>128245</xdr:rowOff>
    </xdr:to>
    <xdr:sp macro="" textlink="">
      <xdr:nvSpPr>
        <xdr:cNvPr id="140" name="円/楕円 139"/>
        <xdr:cNvSpPr/>
      </xdr:nvSpPr>
      <xdr:spPr>
        <a:xfrm>
          <a:off x="2857500" y="96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119372</xdr:rowOff>
    </xdr:from>
    <xdr:ext cx="534377" cy="259045"/>
    <xdr:sp macro="" textlink="">
      <xdr:nvSpPr>
        <xdr:cNvPr id="141" name="テキスト ボックス 140"/>
        <xdr:cNvSpPr txBox="1"/>
      </xdr:nvSpPr>
      <xdr:spPr>
        <a:xfrm>
          <a:off x="2641111" y="97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57810</xdr:rowOff>
    </xdr:from>
    <xdr:to>
      <xdr:col>3</xdr:col>
      <xdr:colOff>3175</xdr:colOff>
      <xdr:row>56</xdr:row>
      <xdr:rowOff>159410</xdr:rowOff>
    </xdr:to>
    <xdr:sp macro="" textlink="">
      <xdr:nvSpPr>
        <xdr:cNvPr id="142" name="円/楕円 141"/>
        <xdr:cNvSpPr/>
      </xdr:nvSpPr>
      <xdr:spPr>
        <a:xfrm>
          <a:off x="1968500" y="9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150537</xdr:rowOff>
    </xdr:from>
    <xdr:ext cx="534377" cy="259045"/>
    <xdr:sp macro="" textlink="">
      <xdr:nvSpPr>
        <xdr:cNvPr id="143" name="テキスト ボックス 142"/>
        <xdr:cNvSpPr txBox="1"/>
      </xdr:nvSpPr>
      <xdr:spPr>
        <a:xfrm>
          <a:off x="1752111" y="9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24206</xdr:rowOff>
    </xdr:from>
    <xdr:to>
      <xdr:col>1</xdr:col>
      <xdr:colOff>485775</xdr:colOff>
      <xdr:row>56</xdr:row>
      <xdr:rowOff>125806</xdr:rowOff>
    </xdr:to>
    <xdr:sp macro="" textlink="">
      <xdr:nvSpPr>
        <xdr:cNvPr id="144" name="円/楕円 143"/>
        <xdr:cNvSpPr/>
      </xdr:nvSpPr>
      <xdr:spPr>
        <a:xfrm>
          <a:off x="1079500" y="96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116933</xdr:rowOff>
    </xdr:from>
    <xdr:ext cx="534377" cy="259045"/>
    <xdr:sp macro="" textlink="">
      <xdr:nvSpPr>
        <xdr:cNvPr id="145" name="テキスト ボックス 144"/>
        <xdr:cNvSpPr txBox="1"/>
      </xdr:nvSpPr>
      <xdr:spPr>
        <a:xfrm>
          <a:off x="863111" y="97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104267</xdr:rowOff>
    </xdr:from>
    <xdr:to>
      <xdr:col>6</xdr:col>
      <xdr:colOff>511175</xdr:colOff>
      <xdr:row>77</xdr:row>
      <xdr:rowOff>120269</xdr:rowOff>
    </xdr:to>
    <xdr:cxnSp macro="">
      <xdr:nvCxnSpPr>
        <xdr:cNvPr id="176" name="直線コネクタ 175"/>
        <xdr:cNvCxnSpPr/>
      </xdr:nvCxnSpPr>
      <xdr:spPr>
        <a:xfrm flipV="1">
          <a:off x="3797300" y="1330591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120269</xdr:rowOff>
    </xdr:from>
    <xdr:to>
      <xdr:col>5</xdr:col>
      <xdr:colOff>358775</xdr:colOff>
      <xdr:row>78</xdr:row>
      <xdr:rowOff>33891</xdr:rowOff>
    </xdr:to>
    <xdr:cxnSp macro="">
      <xdr:nvCxnSpPr>
        <xdr:cNvPr id="179" name="直線コネクタ 178"/>
        <xdr:cNvCxnSpPr/>
      </xdr:nvCxnSpPr>
      <xdr:spPr>
        <a:xfrm flipV="1">
          <a:off x="2908300" y="13321919"/>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128924</xdr:rowOff>
    </xdr:from>
    <xdr:to>
      <xdr:col>4</xdr:col>
      <xdr:colOff>155575</xdr:colOff>
      <xdr:row>78</xdr:row>
      <xdr:rowOff>33891</xdr:rowOff>
    </xdr:to>
    <xdr:cxnSp macro="">
      <xdr:nvCxnSpPr>
        <xdr:cNvPr id="182" name="直線コネクタ 181"/>
        <xdr:cNvCxnSpPr/>
      </xdr:nvCxnSpPr>
      <xdr:spPr>
        <a:xfrm>
          <a:off x="2019300" y="13330574"/>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128924</xdr:rowOff>
    </xdr:from>
    <xdr:to>
      <xdr:col>2</xdr:col>
      <xdr:colOff>638175</xdr:colOff>
      <xdr:row>78</xdr:row>
      <xdr:rowOff>14949</xdr:rowOff>
    </xdr:to>
    <xdr:cxnSp macro="">
      <xdr:nvCxnSpPr>
        <xdr:cNvPr id="185" name="直線コネクタ 184"/>
        <xdr:cNvCxnSpPr/>
      </xdr:nvCxnSpPr>
      <xdr:spPr>
        <a:xfrm flipV="1">
          <a:off x="1130300" y="13330574"/>
          <a:ext cx="889000" cy="5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53467</xdr:rowOff>
    </xdr:from>
    <xdr:to>
      <xdr:col>6</xdr:col>
      <xdr:colOff>561975</xdr:colOff>
      <xdr:row>77</xdr:row>
      <xdr:rowOff>155067</xdr:rowOff>
    </xdr:to>
    <xdr:sp macro="" textlink="">
      <xdr:nvSpPr>
        <xdr:cNvPr id="195" name="円/楕円 194"/>
        <xdr:cNvSpPr/>
      </xdr:nvSpPr>
      <xdr:spPr>
        <a:xfrm>
          <a:off x="45847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31894</xdr:rowOff>
    </xdr:from>
    <xdr:ext cx="469744" cy="259045"/>
    <xdr:sp macro="" textlink="">
      <xdr:nvSpPr>
        <xdr:cNvPr id="196" name="維持補修費該当値テキスト"/>
        <xdr:cNvSpPr txBox="1"/>
      </xdr:nvSpPr>
      <xdr:spPr>
        <a:xfrm>
          <a:off x="4686300" y="132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69469</xdr:rowOff>
    </xdr:from>
    <xdr:to>
      <xdr:col>5</xdr:col>
      <xdr:colOff>409575</xdr:colOff>
      <xdr:row>77</xdr:row>
      <xdr:rowOff>171069</xdr:rowOff>
    </xdr:to>
    <xdr:sp macro="" textlink="">
      <xdr:nvSpPr>
        <xdr:cNvPr id="197" name="円/楕円 196"/>
        <xdr:cNvSpPr/>
      </xdr:nvSpPr>
      <xdr:spPr>
        <a:xfrm>
          <a:off x="3746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162196</xdr:rowOff>
    </xdr:from>
    <xdr:ext cx="469744" cy="259045"/>
    <xdr:sp macro="" textlink="">
      <xdr:nvSpPr>
        <xdr:cNvPr id="198" name="テキスト ボックス 197"/>
        <xdr:cNvSpPr txBox="1"/>
      </xdr:nvSpPr>
      <xdr:spPr>
        <a:xfrm>
          <a:off x="3562427"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154541</xdr:rowOff>
    </xdr:from>
    <xdr:to>
      <xdr:col>4</xdr:col>
      <xdr:colOff>206375</xdr:colOff>
      <xdr:row>78</xdr:row>
      <xdr:rowOff>84691</xdr:rowOff>
    </xdr:to>
    <xdr:sp macro="" textlink="">
      <xdr:nvSpPr>
        <xdr:cNvPr id="199" name="円/楕円 198"/>
        <xdr:cNvSpPr/>
      </xdr:nvSpPr>
      <xdr:spPr>
        <a:xfrm>
          <a:off x="2857500" y="133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75818</xdr:rowOff>
    </xdr:from>
    <xdr:ext cx="469744" cy="259045"/>
    <xdr:sp macro="" textlink="">
      <xdr:nvSpPr>
        <xdr:cNvPr id="200" name="テキスト ボックス 199"/>
        <xdr:cNvSpPr txBox="1"/>
      </xdr:nvSpPr>
      <xdr:spPr>
        <a:xfrm>
          <a:off x="2673427"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78124</xdr:rowOff>
    </xdr:from>
    <xdr:to>
      <xdr:col>3</xdr:col>
      <xdr:colOff>3175</xdr:colOff>
      <xdr:row>78</xdr:row>
      <xdr:rowOff>8274</xdr:rowOff>
    </xdr:to>
    <xdr:sp macro="" textlink="">
      <xdr:nvSpPr>
        <xdr:cNvPr id="201" name="円/楕円 200"/>
        <xdr:cNvSpPr/>
      </xdr:nvSpPr>
      <xdr:spPr>
        <a:xfrm>
          <a:off x="1968500" y="132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170851</xdr:rowOff>
    </xdr:from>
    <xdr:ext cx="469744" cy="259045"/>
    <xdr:sp macro="" textlink="">
      <xdr:nvSpPr>
        <xdr:cNvPr id="202" name="テキスト ボックス 201"/>
        <xdr:cNvSpPr txBox="1"/>
      </xdr:nvSpPr>
      <xdr:spPr>
        <a:xfrm>
          <a:off x="1784427" y="133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135599</xdr:rowOff>
    </xdr:from>
    <xdr:to>
      <xdr:col>1</xdr:col>
      <xdr:colOff>485775</xdr:colOff>
      <xdr:row>78</xdr:row>
      <xdr:rowOff>65749</xdr:rowOff>
    </xdr:to>
    <xdr:sp macro="" textlink="">
      <xdr:nvSpPr>
        <xdr:cNvPr id="203" name="円/楕円 202"/>
        <xdr:cNvSpPr/>
      </xdr:nvSpPr>
      <xdr:spPr>
        <a:xfrm>
          <a:off x="1079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56876</xdr:rowOff>
    </xdr:from>
    <xdr:ext cx="469744" cy="259045"/>
    <xdr:sp macro="" textlink="">
      <xdr:nvSpPr>
        <xdr:cNvPr id="204" name="テキスト ボックス 203"/>
        <xdr:cNvSpPr txBox="1"/>
      </xdr:nvSpPr>
      <xdr:spPr>
        <a:xfrm>
          <a:off x="895427"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15190</xdr:rowOff>
    </xdr:from>
    <xdr:to>
      <xdr:col>6</xdr:col>
      <xdr:colOff>511175</xdr:colOff>
      <xdr:row>97</xdr:row>
      <xdr:rowOff>38697</xdr:rowOff>
    </xdr:to>
    <xdr:cxnSp macro="">
      <xdr:nvCxnSpPr>
        <xdr:cNvPr id="234" name="直線コネクタ 233"/>
        <xdr:cNvCxnSpPr/>
      </xdr:nvCxnSpPr>
      <xdr:spPr>
        <a:xfrm flipV="1">
          <a:off x="3797300" y="16645840"/>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38697</xdr:rowOff>
    </xdr:from>
    <xdr:to>
      <xdr:col>5</xdr:col>
      <xdr:colOff>358775</xdr:colOff>
      <xdr:row>97</xdr:row>
      <xdr:rowOff>124346</xdr:rowOff>
    </xdr:to>
    <xdr:cxnSp macro="">
      <xdr:nvCxnSpPr>
        <xdr:cNvPr id="237" name="直線コネクタ 236"/>
        <xdr:cNvCxnSpPr/>
      </xdr:nvCxnSpPr>
      <xdr:spPr>
        <a:xfrm flipV="1">
          <a:off x="2908300" y="16669347"/>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15308</xdr:rowOff>
    </xdr:from>
    <xdr:ext cx="534377" cy="259045"/>
    <xdr:sp macro="" textlink="">
      <xdr:nvSpPr>
        <xdr:cNvPr id="239" name="テキスト ボックス 238"/>
        <xdr:cNvSpPr txBox="1"/>
      </xdr:nvSpPr>
      <xdr:spPr>
        <a:xfrm>
          <a:off x="3530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124346</xdr:rowOff>
    </xdr:from>
    <xdr:to>
      <xdr:col>4</xdr:col>
      <xdr:colOff>155575</xdr:colOff>
      <xdr:row>97</xdr:row>
      <xdr:rowOff>157950</xdr:rowOff>
    </xdr:to>
    <xdr:cxnSp macro="">
      <xdr:nvCxnSpPr>
        <xdr:cNvPr id="240" name="直線コネクタ 239"/>
        <xdr:cNvCxnSpPr/>
      </xdr:nvCxnSpPr>
      <xdr:spPr>
        <a:xfrm flipV="1">
          <a:off x="2019300" y="16754996"/>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120063</xdr:rowOff>
    </xdr:from>
    <xdr:ext cx="534377" cy="259045"/>
    <xdr:sp macro="" textlink="">
      <xdr:nvSpPr>
        <xdr:cNvPr id="242" name="テキスト ボックス 241"/>
        <xdr:cNvSpPr txBox="1"/>
      </xdr:nvSpPr>
      <xdr:spPr>
        <a:xfrm>
          <a:off x="2641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98876</xdr:rowOff>
    </xdr:from>
    <xdr:to>
      <xdr:col>2</xdr:col>
      <xdr:colOff>638175</xdr:colOff>
      <xdr:row>97</xdr:row>
      <xdr:rowOff>157950</xdr:rowOff>
    </xdr:to>
    <xdr:cxnSp macro="">
      <xdr:nvCxnSpPr>
        <xdr:cNvPr id="243" name="直線コネクタ 242"/>
        <xdr:cNvCxnSpPr/>
      </xdr:nvCxnSpPr>
      <xdr:spPr>
        <a:xfrm>
          <a:off x="1130300" y="16729526"/>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126292</xdr:rowOff>
    </xdr:from>
    <xdr:ext cx="534377" cy="259045"/>
    <xdr:sp macro="" textlink="">
      <xdr:nvSpPr>
        <xdr:cNvPr id="247" name="テキスト ボックス 246"/>
        <xdr:cNvSpPr txBox="1"/>
      </xdr:nvSpPr>
      <xdr:spPr>
        <a:xfrm>
          <a:off x="863111"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135840</xdr:rowOff>
    </xdr:from>
    <xdr:to>
      <xdr:col>6</xdr:col>
      <xdr:colOff>561975</xdr:colOff>
      <xdr:row>97</xdr:row>
      <xdr:rowOff>65990</xdr:rowOff>
    </xdr:to>
    <xdr:sp macro="" textlink="">
      <xdr:nvSpPr>
        <xdr:cNvPr id="253" name="円/楕円 252"/>
        <xdr:cNvSpPr/>
      </xdr:nvSpPr>
      <xdr:spPr>
        <a:xfrm>
          <a:off x="4584700" y="165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114267</xdr:rowOff>
    </xdr:from>
    <xdr:ext cx="534377" cy="259045"/>
    <xdr:sp macro="" textlink="">
      <xdr:nvSpPr>
        <xdr:cNvPr id="254" name="扶助費該当値テキスト"/>
        <xdr:cNvSpPr txBox="1"/>
      </xdr:nvSpPr>
      <xdr:spPr>
        <a:xfrm>
          <a:off x="4686300" y="165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159347</xdr:rowOff>
    </xdr:from>
    <xdr:to>
      <xdr:col>5</xdr:col>
      <xdr:colOff>409575</xdr:colOff>
      <xdr:row>97</xdr:row>
      <xdr:rowOff>89497</xdr:rowOff>
    </xdr:to>
    <xdr:sp macro="" textlink="">
      <xdr:nvSpPr>
        <xdr:cNvPr id="255" name="円/楕円 254"/>
        <xdr:cNvSpPr/>
      </xdr:nvSpPr>
      <xdr:spPr>
        <a:xfrm>
          <a:off x="3746500" y="166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80624</xdr:rowOff>
    </xdr:from>
    <xdr:ext cx="534377" cy="259045"/>
    <xdr:sp macro="" textlink="">
      <xdr:nvSpPr>
        <xdr:cNvPr id="256" name="テキスト ボックス 255"/>
        <xdr:cNvSpPr txBox="1"/>
      </xdr:nvSpPr>
      <xdr:spPr>
        <a:xfrm>
          <a:off x="3530111" y="167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73546</xdr:rowOff>
    </xdr:from>
    <xdr:to>
      <xdr:col>4</xdr:col>
      <xdr:colOff>206375</xdr:colOff>
      <xdr:row>98</xdr:row>
      <xdr:rowOff>3696</xdr:rowOff>
    </xdr:to>
    <xdr:sp macro="" textlink="">
      <xdr:nvSpPr>
        <xdr:cNvPr id="257" name="円/楕円 256"/>
        <xdr:cNvSpPr/>
      </xdr:nvSpPr>
      <xdr:spPr>
        <a:xfrm>
          <a:off x="2857500" y="167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166273</xdr:rowOff>
    </xdr:from>
    <xdr:ext cx="534377" cy="259045"/>
    <xdr:sp macro="" textlink="">
      <xdr:nvSpPr>
        <xdr:cNvPr id="258" name="テキスト ボックス 257"/>
        <xdr:cNvSpPr txBox="1"/>
      </xdr:nvSpPr>
      <xdr:spPr>
        <a:xfrm>
          <a:off x="2641111" y="167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107150</xdr:rowOff>
    </xdr:from>
    <xdr:to>
      <xdr:col>3</xdr:col>
      <xdr:colOff>3175</xdr:colOff>
      <xdr:row>98</xdr:row>
      <xdr:rowOff>37300</xdr:rowOff>
    </xdr:to>
    <xdr:sp macro="" textlink="">
      <xdr:nvSpPr>
        <xdr:cNvPr id="259" name="円/楕円 258"/>
        <xdr:cNvSpPr/>
      </xdr:nvSpPr>
      <xdr:spPr>
        <a:xfrm>
          <a:off x="1968500" y="167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28427</xdr:rowOff>
    </xdr:from>
    <xdr:ext cx="534377" cy="259045"/>
    <xdr:sp macro="" textlink="">
      <xdr:nvSpPr>
        <xdr:cNvPr id="260" name="テキスト ボックス 259"/>
        <xdr:cNvSpPr txBox="1"/>
      </xdr:nvSpPr>
      <xdr:spPr>
        <a:xfrm>
          <a:off x="1752111" y="1683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48076</xdr:rowOff>
    </xdr:from>
    <xdr:to>
      <xdr:col>1</xdr:col>
      <xdr:colOff>485775</xdr:colOff>
      <xdr:row>97</xdr:row>
      <xdr:rowOff>149676</xdr:rowOff>
    </xdr:to>
    <xdr:sp macro="" textlink="">
      <xdr:nvSpPr>
        <xdr:cNvPr id="261" name="円/楕円 260"/>
        <xdr:cNvSpPr/>
      </xdr:nvSpPr>
      <xdr:spPr>
        <a:xfrm>
          <a:off x="1079500" y="16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140803</xdr:rowOff>
    </xdr:from>
    <xdr:ext cx="534377" cy="259045"/>
    <xdr:sp macro="" textlink="">
      <xdr:nvSpPr>
        <xdr:cNvPr id="262" name="テキスト ボックス 261"/>
        <xdr:cNvSpPr txBox="1"/>
      </xdr:nvSpPr>
      <xdr:spPr>
        <a:xfrm>
          <a:off x="863111" y="167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35585</xdr:rowOff>
    </xdr:from>
    <xdr:to>
      <xdr:col>15</xdr:col>
      <xdr:colOff>180975</xdr:colOff>
      <xdr:row>36</xdr:row>
      <xdr:rowOff>134874</xdr:rowOff>
    </xdr:to>
    <xdr:cxnSp macro="">
      <xdr:nvCxnSpPr>
        <xdr:cNvPr id="291" name="直線コネクタ 290"/>
        <xdr:cNvCxnSpPr/>
      </xdr:nvCxnSpPr>
      <xdr:spPr>
        <a:xfrm flipV="1">
          <a:off x="9639300" y="6207785"/>
          <a:ext cx="8382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107074</xdr:rowOff>
    </xdr:from>
    <xdr:to>
      <xdr:col>14</xdr:col>
      <xdr:colOff>28575</xdr:colOff>
      <xdr:row>36</xdr:row>
      <xdr:rowOff>134874</xdr:rowOff>
    </xdr:to>
    <xdr:cxnSp macro="">
      <xdr:nvCxnSpPr>
        <xdr:cNvPr id="294" name="直線コネクタ 293"/>
        <xdr:cNvCxnSpPr/>
      </xdr:nvCxnSpPr>
      <xdr:spPr>
        <a:xfrm>
          <a:off x="8750300" y="6279274"/>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107074</xdr:rowOff>
    </xdr:from>
    <xdr:to>
      <xdr:col>12</xdr:col>
      <xdr:colOff>511175</xdr:colOff>
      <xdr:row>36</xdr:row>
      <xdr:rowOff>127114</xdr:rowOff>
    </xdr:to>
    <xdr:cxnSp macro="">
      <xdr:nvCxnSpPr>
        <xdr:cNvPr id="297" name="直線コネクタ 296"/>
        <xdr:cNvCxnSpPr/>
      </xdr:nvCxnSpPr>
      <xdr:spPr>
        <a:xfrm flipV="1">
          <a:off x="7861300" y="6279274"/>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104432</xdr:rowOff>
    </xdr:from>
    <xdr:to>
      <xdr:col>11</xdr:col>
      <xdr:colOff>307975</xdr:colOff>
      <xdr:row>36</xdr:row>
      <xdr:rowOff>127114</xdr:rowOff>
    </xdr:to>
    <xdr:cxnSp macro="">
      <xdr:nvCxnSpPr>
        <xdr:cNvPr id="300" name="直線コネクタ 299"/>
        <xdr:cNvCxnSpPr/>
      </xdr:nvCxnSpPr>
      <xdr:spPr>
        <a:xfrm>
          <a:off x="6972300" y="6276632"/>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156235</xdr:rowOff>
    </xdr:from>
    <xdr:to>
      <xdr:col>15</xdr:col>
      <xdr:colOff>231775</xdr:colOff>
      <xdr:row>36</xdr:row>
      <xdr:rowOff>86385</xdr:rowOff>
    </xdr:to>
    <xdr:sp macro="" textlink="">
      <xdr:nvSpPr>
        <xdr:cNvPr id="310" name="円/楕円 309"/>
        <xdr:cNvSpPr/>
      </xdr:nvSpPr>
      <xdr:spPr>
        <a:xfrm>
          <a:off x="10426700" y="61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134662</xdr:rowOff>
    </xdr:from>
    <xdr:ext cx="534377" cy="259045"/>
    <xdr:sp macro="" textlink="">
      <xdr:nvSpPr>
        <xdr:cNvPr id="311" name="補助費等該当値テキスト"/>
        <xdr:cNvSpPr txBox="1"/>
      </xdr:nvSpPr>
      <xdr:spPr>
        <a:xfrm>
          <a:off x="10528300" y="61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84074</xdr:rowOff>
    </xdr:from>
    <xdr:to>
      <xdr:col>14</xdr:col>
      <xdr:colOff>79375</xdr:colOff>
      <xdr:row>37</xdr:row>
      <xdr:rowOff>14224</xdr:rowOff>
    </xdr:to>
    <xdr:sp macro="" textlink="">
      <xdr:nvSpPr>
        <xdr:cNvPr id="312" name="円/楕円 311"/>
        <xdr:cNvSpPr/>
      </xdr:nvSpPr>
      <xdr:spPr>
        <a:xfrm>
          <a:off x="9588500" y="62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5351</xdr:rowOff>
    </xdr:from>
    <xdr:ext cx="534377" cy="259045"/>
    <xdr:sp macro="" textlink="">
      <xdr:nvSpPr>
        <xdr:cNvPr id="313" name="テキスト ボックス 312"/>
        <xdr:cNvSpPr txBox="1"/>
      </xdr:nvSpPr>
      <xdr:spPr>
        <a:xfrm>
          <a:off x="9372111" y="6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56274</xdr:rowOff>
    </xdr:from>
    <xdr:to>
      <xdr:col>12</xdr:col>
      <xdr:colOff>561975</xdr:colOff>
      <xdr:row>36</xdr:row>
      <xdr:rowOff>157874</xdr:rowOff>
    </xdr:to>
    <xdr:sp macro="" textlink="">
      <xdr:nvSpPr>
        <xdr:cNvPr id="314" name="円/楕円 313"/>
        <xdr:cNvSpPr/>
      </xdr:nvSpPr>
      <xdr:spPr>
        <a:xfrm>
          <a:off x="8699500" y="62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149001</xdr:rowOff>
    </xdr:from>
    <xdr:ext cx="534377" cy="259045"/>
    <xdr:sp macro="" textlink="">
      <xdr:nvSpPr>
        <xdr:cNvPr id="315" name="テキスト ボックス 314"/>
        <xdr:cNvSpPr txBox="1"/>
      </xdr:nvSpPr>
      <xdr:spPr>
        <a:xfrm>
          <a:off x="8483111" y="63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76314</xdr:rowOff>
    </xdr:from>
    <xdr:to>
      <xdr:col>11</xdr:col>
      <xdr:colOff>358775</xdr:colOff>
      <xdr:row>37</xdr:row>
      <xdr:rowOff>6464</xdr:rowOff>
    </xdr:to>
    <xdr:sp macro="" textlink="">
      <xdr:nvSpPr>
        <xdr:cNvPr id="316" name="円/楕円 315"/>
        <xdr:cNvSpPr/>
      </xdr:nvSpPr>
      <xdr:spPr>
        <a:xfrm>
          <a:off x="7810500" y="62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169041</xdr:rowOff>
    </xdr:from>
    <xdr:ext cx="534377" cy="259045"/>
    <xdr:sp macro="" textlink="">
      <xdr:nvSpPr>
        <xdr:cNvPr id="317" name="テキスト ボックス 316"/>
        <xdr:cNvSpPr txBox="1"/>
      </xdr:nvSpPr>
      <xdr:spPr>
        <a:xfrm>
          <a:off x="7594111" y="63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53632</xdr:rowOff>
    </xdr:from>
    <xdr:to>
      <xdr:col>10</xdr:col>
      <xdr:colOff>155575</xdr:colOff>
      <xdr:row>36</xdr:row>
      <xdr:rowOff>155232</xdr:rowOff>
    </xdr:to>
    <xdr:sp macro="" textlink="">
      <xdr:nvSpPr>
        <xdr:cNvPr id="318" name="円/楕円 317"/>
        <xdr:cNvSpPr/>
      </xdr:nvSpPr>
      <xdr:spPr>
        <a:xfrm>
          <a:off x="6921500" y="62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146359</xdr:rowOff>
    </xdr:from>
    <xdr:ext cx="534377" cy="259045"/>
    <xdr:sp macro="" textlink="">
      <xdr:nvSpPr>
        <xdr:cNvPr id="319" name="テキスト ボックス 318"/>
        <xdr:cNvSpPr txBox="1"/>
      </xdr:nvSpPr>
      <xdr:spPr>
        <a:xfrm>
          <a:off x="6705111" y="63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103255</xdr:rowOff>
    </xdr:from>
    <xdr:to>
      <xdr:col>15</xdr:col>
      <xdr:colOff>180975</xdr:colOff>
      <xdr:row>58</xdr:row>
      <xdr:rowOff>30429</xdr:rowOff>
    </xdr:to>
    <xdr:cxnSp macro="">
      <xdr:nvCxnSpPr>
        <xdr:cNvPr id="350" name="直線コネクタ 349"/>
        <xdr:cNvCxnSpPr/>
      </xdr:nvCxnSpPr>
      <xdr:spPr>
        <a:xfrm flipV="1">
          <a:off x="9639300" y="9875905"/>
          <a:ext cx="838200" cy="9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62150</xdr:rowOff>
    </xdr:from>
    <xdr:to>
      <xdr:col>14</xdr:col>
      <xdr:colOff>28575</xdr:colOff>
      <xdr:row>58</xdr:row>
      <xdr:rowOff>30429</xdr:rowOff>
    </xdr:to>
    <xdr:cxnSp macro="">
      <xdr:nvCxnSpPr>
        <xdr:cNvPr id="353" name="直線コネクタ 352"/>
        <xdr:cNvCxnSpPr/>
      </xdr:nvCxnSpPr>
      <xdr:spPr>
        <a:xfrm>
          <a:off x="8750300" y="9834800"/>
          <a:ext cx="889000" cy="1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49794</xdr:rowOff>
    </xdr:from>
    <xdr:ext cx="534377" cy="259045"/>
    <xdr:sp macro="" textlink="">
      <xdr:nvSpPr>
        <xdr:cNvPr id="355" name="テキスト ボックス 354"/>
        <xdr:cNvSpPr txBox="1"/>
      </xdr:nvSpPr>
      <xdr:spPr>
        <a:xfrm>
          <a:off x="9372111" y="93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62150</xdr:rowOff>
    </xdr:from>
    <xdr:to>
      <xdr:col>12</xdr:col>
      <xdr:colOff>511175</xdr:colOff>
      <xdr:row>57</xdr:row>
      <xdr:rowOff>155310</xdr:rowOff>
    </xdr:to>
    <xdr:cxnSp macro="">
      <xdr:nvCxnSpPr>
        <xdr:cNvPr id="356" name="直線コネクタ 355"/>
        <xdr:cNvCxnSpPr/>
      </xdr:nvCxnSpPr>
      <xdr:spPr>
        <a:xfrm flipV="1">
          <a:off x="7861300" y="9834800"/>
          <a:ext cx="889000" cy="9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154494</xdr:rowOff>
    </xdr:from>
    <xdr:to>
      <xdr:col>11</xdr:col>
      <xdr:colOff>307975</xdr:colOff>
      <xdr:row>57</xdr:row>
      <xdr:rowOff>155310</xdr:rowOff>
    </xdr:to>
    <xdr:cxnSp macro="">
      <xdr:nvCxnSpPr>
        <xdr:cNvPr id="359" name="直線コネクタ 358"/>
        <xdr:cNvCxnSpPr/>
      </xdr:nvCxnSpPr>
      <xdr:spPr>
        <a:xfrm>
          <a:off x="6972300" y="992714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10965</xdr:rowOff>
    </xdr:from>
    <xdr:ext cx="534377" cy="259045"/>
    <xdr:sp macro="" textlink="">
      <xdr:nvSpPr>
        <xdr:cNvPr id="361" name="テキスト ボックス 360"/>
        <xdr:cNvSpPr txBox="1"/>
      </xdr:nvSpPr>
      <xdr:spPr>
        <a:xfrm>
          <a:off x="7594111" y="94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156920</xdr:rowOff>
    </xdr:from>
    <xdr:ext cx="534377" cy="259045"/>
    <xdr:sp macro="" textlink="">
      <xdr:nvSpPr>
        <xdr:cNvPr id="363" name="テキスト ボックス 362"/>
        <xdr:cNvSpPr txBox="1"/>
      </xdr:nvSpPr>
      <xdr:spPr>
        <a:xfrm>
          <a:off x="6705111" y="94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52455</xdr:rowOff>
    </xdr:from>
    <xdr:to>
      <xdr:col>15</xdr:col>
      <xdr:colOff>231775</xdr:colOff>
      <xdr:row>57</xdr:row>
      <xdr:rowOff>154055</xdr:rowOff>
    </xdr:to>
    <xdr:sp macro="" textlink="">
      <xdr:nvSpPr>
        <xdr:cNvPr id="369" name="円/楕円 368"/>
        <xdr:cNvSpPr/>
      </xdr:nvSpPr>
      <xdr:spPr>
        <a:xfrm>
          <a:off x="10426700" y="98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30882</xdr:rowOff>
    </xdr:from>
    <xdr:ext cx="534377" cy="259045"/>
    <xdr:sp macro="" textlink="">
      <xdr:nvSpPr>
        <xdr:cNvPr id="370" name="普通建設事業費該当値テキスト"/>
        <xdr:cNvSpPr txBox="1"/>
      </xdr:nvSpPr>
      <xdr:spPr>
        <a:xfrm>
          <a:off x="10528300" y="980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151079</xdr:rowOff>
    </xdr:from>
    <xdr:to>
      <xdr:col>14</xdr:col>
      <xdr:colOff>79375</xdr:colOff>
      <xdr:row>58</xdr:row>
      <xdr:rowOff>81229</xdr:rowOff>
    </xdr:to>
    <xdr:sp macro="" textlink="">
      <xdr:nvSpPr>
        <xdr:cNvPr id="371" name="円/楕円 370"/>
        <xdr:cNvSpPr/>
      </xdr:nvSpPr>
      <xdr:spPr>
        <a:xfrm>
          <a:off x="9588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72356</xdr:rowOff>
    </xdr:from>
    <xdr:ext cx="534377" cy="259045"/>
    <xdr:sp macro="" textlink="">
      <xdr:nvSpPr>
        <xdr:cNvPr id="372" name="テキスト ボックス 371"/>
        <xdr:cNvSpPr txBox="1"/>
      </xdr:nvSpPr>
      <xdr:spPr>
        <a:xfrm>
          <a:off x="9372111" y="100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11350</xdr:rowOff>
    </xdr:from>
    <xdr:to>
      <xdr:col>12</xdr:col>
      <xdr:colOff>561975</xdr:colOff>
      <xdr:row>57</xdr:row>
      <xdr:rowOff>112950</xdr:rowOff>
    </xdr:to>
    <xdr:sp macro="" textlink="">
      <xdr:nvSpPr>
        <xdr:cNvPr id="373" name="円/楕円 372"/>
        <xdr:cNvSpPr/>
      </xdr:nvSpPr>
      <xdr:spPr>
        <a:xfrm>
          <a:off x="8699500" y="97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104077</xdr:rowOff>
    </xdr:from>
    <xdr:ext cx="534377" cy="259045"/>
    <xdr:sp macro="" textlink="">
      <xdr:nvSpPr>
        <xdr:cNvPr id="374" name="テキスト ボックス 373"/>
        <xdr:cNvSpPr txBox="1"/>
      </xdr:nvSpPr>
      <xdr:spPr>
        <a:xfrm>
          <a:off x="8483111" y="98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104510</xdr:rowOff>
    </xdr:from>
    <xdr:to>
      <xdr:col>11</xdr:col>
      <xdr:colOff>358775</xdr:colOff>
      <xdr:row>58</xdr:row>
      <xdr:rowOff>34660</xdr:rowOff>
    </xdr:to>
    <xdr:sp macro="" textlink="">
      <xdr:nvSpPr>
        <xdr:cNvPr id="375" name="円/楕円 374"/>
        <xdr:cNvSpPr/>
      </xdr:nvSpPr>
      <xdr:spPr>
        <a:xfrm>
          <a:off x="7810500" y="98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25787</xdr:rowOff>
    </xdr:from>
    <xdr:ext cx="534377" cy="259045"/>
    <xdr:sp macro="" textlink="">
      <xdr:nvSpPr>
        <xdr:cNvPr id="376" name="テキスト ボックス 375"/>
        <xdr:cNvSpPr txBox="1"/>
      </xdr:nvSpPr>
      <xdr:spPr>
        <a:xfrm>
          <a:off x="7594111" y="99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103694</xdr:rowOff>
    </xdr:from>
    <xdr:to>
      <xdr:col>10</xdr:col>
      <xdr:colOff>155575</xdr:colOff>
      <xdr:row>58</xdr:row>
      <xdr:rowOff>33844</xdr:rowOff>
    </xdr:to>
    <xdr:sp macro="" textlink="">
      <xdr:nvSpPr>
        <xdr:cNvPr id="377" name="円/楕円 376"/>
        <xdr:cNvSpPr/>
      </xdr:nvSpPr>
      <xdr:spPr>
        <a:xfrm>
          <a:off x="6921500" y="98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24971</xdr:rowOff>
    </xdr:from>
    <xdr:ext cx="534377" cy="259045"/>
    <xdr:sp macro="" textlink="">
      <xdr:nvSpPr>
        <xdr:cNvPr id="378" name="テキスト ボックス 377"/>
        <xdr:cNvSpPr txBox="1"/>
      </xdr:nvSpPr>
      <xdr:spPr>
        <a:xfrm>
          <a:off x="6705111" y="99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23685</xdr:rowOff>
    </xdr:from>
    <xdr:to>
      <xdr:col>15</xdr:col>
      <xdr:colOff>180975</xdr:colOff>
      <xdr:row>78</xdr:row>
      <xdr:rowOff>127209</xdr:rowOff>
    </xdr:to>
    <xdr:cxnSp macro="">
      <xdr:nvCxnSpPr>
        <xdr:cNvPr id="409" name="直線コネクタ 408"/>
        <xdr:cNvCxnSpPr/>
      </xdr:nvCxnSpPr>
      <xdr:spPr>
        <a:xfrm flipV="1">
          <a:off x="9639300" y="13396785"/>
          <a:ext cx="8382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144335</xdr:rowOff>
    </xdr:from>
    <xdr:to>
      <xdr:col>15</xdr:col>
      <xdr:colOff>231775</xdr:colOff>
      <xdr:row>78</xdr:row>
      <xdr:rowOff>74485</xdr:rowOff>
    </xdr:to>
    <xdr:sp macro="" textlink="">
      <xdr:nvSpPr>
        <xdr:cNvPr id="419" name="円/楕円 418"/>
        <xdr:cNvSpPr/>
      </xdr:nvSpPr>
      <xdr:spPr>
        <a:xfrm>
          <a:off x="104267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122762</xdr:rowOff>
    </xdr:from>
    <xdr:ext cx="534377" cy="259045"/>
    <xdr:sp macro="" textlink="">
      <xdr:nvSpPr>
        <xdr:cNvPr id="420" name="普通建設事業費 （ うち新規整備　）該当値テキスト"/>
        <xdr:cNvSpPr txBox="1"/>
      </xdr:nvSpPr>
      <xdr:spPr>
        <a:xfrm>
          <a:off x="10528300" y="1332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76409</xdr:rowOff>
    </xdr:from>
    <xdr:to>
      <xdr:col>14</xdr:col>
      <xdr:colOff>79375</xdr:colOff>
      <xdr:row>79</xdr:row>
      <xdr:rowOff>6559</xdr:rowOff>
    </xdr:to>
    <xdr:sp macro="" textlink="">
      <xdr:nvSpPr>
        <xdr:cNvPr id="421" name="円/楕円 420"/>
        <xdr:cNvSpPr/>
      </xdr:nvSpPr>
      <xdr:spPr>
        <a:xfrm>
          <a:off x="9588500" y="134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169136</xdr:rowOff>
    </xdr:from>
    <xdr:ext cx="469744" cy="259045"/>
    <xdr:sp macro="" textlink="">
      <xdr:nvSpPr>
        <xdr:cNvPr id="422" name="テキスト ボックス 421"/>
        <xdr:cNvSpPr txBox="1"/>
      </xdr:nvSpPr>
      <xdr:spPr>
        <a:xfrm>
          <a:off x="9404427" y="135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120481</xdr:rowOff>
    </xdr:from>
    <xdr:to>
      <xdr:col>15</xdr:col>
      <xdr:colOff>180975</xdr:colOff>
      <xdr:row>98</xdr:row>
      <xdr:rowOff>163948</xdr:rowOff>
    </xdr:to>
    <xdr:cxnSp macro="">
      <xdr:nvCxnSpPr>
        <xdr:cNvPr id="453" name="直線コネクタ 452"/>
        <xdr:cNvCxnSpPr/>
      </xdr:nvCxnSpPr>
      <xdr:spPr>
        <a:xfrm>
          <a:off x="9639300" y="16922581"/>
          <a:ext cx="8382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38174</xdr:rowOff>
    </xdr:from>
    <xdr:ext cx="534377" cy="259045"/>
    <xdr:sp macro="" textlink="">
      <xdr:nvSpPr>
        <xdr:cNvPr id="457" name="テキスト ボックス 456"/>
        <xdr:cNvSpPr txBox="1"/>
      </xdr:nvSpPr>
      <xdr:spPr>
        <a:xfrm>
          <a:off x="9372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113148</xdr:rowOff>
    </xdr:from>
    <xdr:to>
      <xdr:col>15</xdr:col>
      <xdr:colOff>231775</xdr:colOff>
      <xdr:row>99</xdr:row>
      <xdr:rowOff>43298</xdr:rowOff>
    </xdr:to>
    <xdr:sp macro="" textlink="">
      <xdr:nvSpPr>
        <xdr:cNvPr id="463" name="円/楕円 462"/>
        <xdr:cNvSpPr/>
      </xdr:nvSpPr>
      <xdr:spPr>
        <a:xfrm>
          <a:off x="10426700" y="169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28075</xdr:rowOff>
    </xdr:from>
    <xdr:ext cx="469744" cy="259045"/>
    <xdr:sp macro="" textlink="">
      <xdr:nvSpPr>
        <xdr:cNvPr id="464" name="普通建設事業費 （ うち更新整備　）該当値テキスト"/>
        <xdr:cNvSpPr txBox="1"/>
      </xdr:nvSpPr>
      <xdr:spPr>
        <a:xfrm>
          <a:off x="10528300" y="1683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69681</xdr:rowOff>
    </xdr:from>
    <xdr:to>
      <xdr:col>14</xdr:col>
      <xdr:colOff>79375</xdr:colOff>
      <xdr:row>98</xdr:row>
      <xdr:rowOff>171281</xdr:rowOff>
    </xdr:to>
    <xdr:sp macro="" textlink="">
      <xdr:nvSpPr>
        <xdr:cNvPr id="465" name="円/楕円 464"/>
        <xdr:cNvSpPr/>
      </xdr:nvSpPr>
      <xdr:spPr>
        <a:xfrm>
          <a:off x="9588500" y="168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162408</xdr:rowOff>
    </xdr:from>
    <xdr:ext cx="469744" cy="259045"/>
    <xdr:sp macro="" textlink="">
      <xdr:nvSpPr>
        <xdr:cNvPr id="466" name="テキスト ボックス 465"/>
        <xdr:cNvSpPr txBox="1"/>
      </xdr:nvSpPr>
      <xdr:spPr>
        <a:xfrm>
          <a:off x="9404427" y="169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44374</xdr:rowOff>
    </xdr:from>
    <xdr:to>
      <xdr:col>23</xdr:col>
      <xdr:colOff>517525</xdr:colOff>
      <xdr:row>39</xdr:row>
      <xdr:rowOff>44374</xdr:rowOff>
    </xdr:to>
    <xdr:cxnSp macro="">
      <xdr:nvCxnSpPr>
        <xdr:cNvPr id="495" name="直線コネクタ 494"/>
        <xdr:cNvCxnSpPr/>
      </xdr:nvCxnSpPr>
      <xdr:spPr>
        <a:xfrm>
          <a:off x="15481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44374</xdr:rowOff>
    </xdr:from>
    <xdr:to>
      <xdr:col>22</xdr:col>
      <xdr:colOff>365125</xdr:colOff>
      <xdr:row>39</xdr:row>
      <xdr:rowOff>44450</xdr:rowOff>
    </xdr:to>
    <xdr:cxnSp macro="">
      <xdr:nvCxnSpPr>
        <xdr:cNvPr id="498" name="直線コネクタ 497"/>
        <xdr:cNvCxnSpPr/>
      </xdr:nvCxnSpPr>
      <xdr:spPr>
        <a:xfrm flipV="1">
          <a:off x="14592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5474</xdr:rowOff>
    </xdr:from>
    <xdr:to>
      <xdr:col>21</xdr:col>
      <xdr:colOff>161925</xdr:colOff>
      <xdr:row>39</xdr:row>
      <xdr:rowOff>44450</xdr:rowOff>
    </xdr:to>
    <xdr:cxnSp macro="">
      <xdr:nvCxnSpPr>
        <xdr:cNvPr id="501" name="直線コネクタ 500"/>
        <xdr:cNvCxnSpPr/>
      </xdr:nvCxnSpPr>
      <xdr:spPr>
        <a:xfrm>
          <a:off x="13703300" y="669202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65557</xdr:rowOff>
    </xdr:from>
    <xdr:to>
      <xdr:col>19</xdr:col>
      <xdr:colOff>644525</xdr:colOff>
      <xdr:row>39</xdr:row>
      <xdr:rowOff>5474</xdr:rowOff>
    </xdr:to>
    <xdr:cxnSp macro="">
      <xdr:nvCxnSpPr>
        <xdr:cNvPr id="504" name="直線コネクタ 503"/>
        <xdr:cNvCxnSpPr/>
      </xdr:nvCxnSpPr>
      <xdr:spPr>
        <a:xfrm>
          <a:off x="12814300" y="6580657"/>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56887</xdr:rowOff>
    </xdr:from>
    <xdr:ext cx="378565" cy="259045"/>
    <xdr:sp macro="" textlink="">
      <xdr:nvSpPr>
        <xdr:cNvPr id="506" name="テキスト ボックス 505"/>
        <xdr:cNvSpPr txBox="1"/>
      </xdr:nvSpPr>
      <xdr:spPr>
        <a:xfrm>
          <a:off x="13514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48734</xdr:rowOff>
    </xdr:from>
    <xdr:ext cx="378565" cy="259045"/>
    <xdr:sp macro="" textlink="">
      <xdr:nvSpPr>
        <xdr:cNvPr id="508" name="テキスト ボックス 507"/>
        <xdr:cNvSpPr txBox="1"/>
      </xdr:nvSpPr>
      <xdr:spPr>
        <a:xfrm>
          <a:off x="12625017" y="673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165024</xdr:rowOff>
    </xdr:from>
    <xdr:to>
      <xdr:col>23</xdr:col>
      <xdr:colOff>568325</xdr:colOff>
      <xdr:row>39</xdr:row>
      <xdr:rowOff>95174</xdr:rowOff>
    </xdr:to>
    <xdr:sp macro="" textlink="">
      <xdr:nvSpPr>
        <xdr:cNvPr id="514" name="円/楕円 513"/>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165024</xdr:rowOff>
    </xdr:from>
    <xdr:to>
      <xdr:col>22</xdr:col>
      <xdr:colOff>415925</xdr:colOff>
      <xdr:row>39</xdr:row>
      <xdr:rowOff>95174</xdr:rowOff>
    </xdr:to>
    <xdr:sp macro="" textlink="">
      <xdr:nvSpPr>
        <xdr:cNvPr id="516" name="円/楕円 515"/>
        <xdr:cNvSpPr/>
      </xdr:nvSpPr>
      <xdr:spPr>
        <a:xfrm>
          <a:off x="1543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86301</xdr:rowOff>
    </xdr:from>
    <xdr:ext cx="249299" cy="259045"/>
    <xdr:sp macro="" textlink="">
      <xdr:nvSpPr>
        <xdr:cNvPr id="517" name="テキスト ボックス 516"/>
        <xdr:cNvSpPr txBox="1"/>
      </xdr:nvSpPr>
      <xdr:spPr>
        <a:xfrm>
          <a:off x="15356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126124</xdr:rowOff>
    </xdr:from>
    <xdr:to>
      <xdr:col>20</xdr:col>
      <xdr:colOff>9525</xdr:colOff>
      <xdr:row>39</xdr:row>
      <xdr:rowOff>56274</xdr:rowOff>
    </xdr:to>
    <xdr:sp macro="" textlink="">
      <xdr:nvSpPr>
        <xdr:cNvPr id="520" name="円/楕円 519"/>
        <xdr:cNvSpPr/>
      </xdr:nvSpPr>
      <xdr:spPr>
        <a:xfrm>
          <a:off x="13652500" y="66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72801</xdr:rowOff>
    </xdr:from>
    <xdr:ext cx="469744" cy="259045"/>
    <xdr:sp macro="" textlink="">
      <xdr:nvSpPr>
        <xdr:cNvPr id="521" name="テキスト ボックス 520"/>
        <xdr:cNvSpPr txBox="1"/>
      </xdr:nvSpPr>
      <xdr:spPr>
        <a:xfrm>
          <a:off x="13468427" y="641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14757</xdr:rowOff>
    </xdr:from>
    <xdr:to>
      <xdr:col>18</xdr:col>
      <xdr:colOff>492125</xdr:colOff>
      <xdr:row>38</xdr:row>
      <xdr:rowOff>116357</xdr:rowOff>
    </xdr:to>
    <xdr:sp macro="" textlink="">
      <xdr:nvSpPr>
        <xdr:cNvPr id="522" name="円/楕円 521"/>
        <xdr:cNvSpPr/>
      </xdr:nvSpPr>
      <xdr:spPr>
        <a:xfrm>
          <a:off x="12763500" y="65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132884</xdr:rowOff>
    </xdr:from>
    <xdr:ext cx="469744" cy="259045"/>
    <xdr:sp macro="" textlink="">
      <xdr:nvSpPr>
        <xdr:cNvPr id="523" name="テキスト ボックス 522"/>
        <xdr:cNvSpPr txBox="1"/>
      </xdr:nvSpPr>
      <xdr:spPr>
        <a:xfrm>
          <a:off x="12579427" y="63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107468</xdr:rowOff>
    </xdr:from>
    <xdr:to>
      <xdr:col>23</xdr:col>
      <xdr:colOff>517525</xdr:colOff>
      <xdr:row>77</xdr:row>
      <xdr:rowOff>121265</xdr:rowOff>
    </xdr:to>
    <xdr:cxnSp macro="">
      <xdr:nvCxnSpPr>
        <xdr:cNvPr id="603" name="直線コネクタ 602"/>
        <xdr:cNvCxnSpPr/>
      </xdr:nvCxnSpPr>
      <xdr:spPr>
        <a:xfrm>
          <a:off x="15481300" y="13309118"/>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96560</xdr:rowOff>
    </xdr:from>
    <xdr:to>
      <xdr:col>22</xdr:col>
      <xdr:colOff>365125</xdr:colOff>
      <xdr:row>77</xdr:row>
      <xdr:rowOff>107468</xdr:rowOff>
    </xdr:to>
    <xdr:cxnSp macro="">
      <xdr:nvCxnSpPr>
        <xdr:cNvPr id="606" name="直線コネクタ 605"/>
        <xdr:cNvCxnSpPr/>
      </xdr:nvCxnSpPr>
      <xdr:spPr>
        <a:xfrm>
          <a:off x="14592300" y="1329821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151053</xdr:rowOff>
    </xdr:from>
    <xdr:ext cx="534377" cy="259045"/>
    <xdr:sp macro="" textlink="">
      <xdr:nvSpPr>
        <xdr:cNvPr id="608" name="テキスト ボックス 607"/>
        <xdr:cNvSpPr txBox="1"/>
      </xdr:nvSpPr>
      <xdr:spPr>
        <a:xfrm>
          <a:off x="15214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85816</xdr:rowOff>
    </xdr:from>
    <xdr:to>
      <xdr:col>21</xdr:col>
      <xdr:colOff>161925</xdr:colOff>
      <xdr:row>77</xdr:row>
      <xdr:rowOff>96560</xdr:rowOff>
    </xdr:to>
    <xdr:cxnSp macro="">
      <xdr:nvCxnSpPr>
        <xdr:cNvPr id="609" name="直線コネクタ 608"/>
        <xdr:cNvCxnSpPr/>
      </xdr:nvCxnSpPr>
      <xdr:spPr>
        <a:xfrm>
          <a:off x="13703300" y="132874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150318</xdr:rowOff>
    </xdr:from>
    <xdr:ext cx="534377" cy="259045"/>
    <xdr:sp macro="" textlink="">
      <xdr:nvSpPr>
        <xdr:cNvPr id="611" name="テキスト ボックス 610"/>
        <xdr:cNvSpPr txBox="1"/>
      </xdr:nvSpPr>
      <xdr:spPr>
        <a:xfrm>
          <a:off x="14325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55772</xdr:rowOff>
    </xdr:from>
    <xdr:to>
      <xdr:col>19</xdr:col>
      <xdr:colOff>644525</xdr:colOff>
      <xdr:row>77</xdr:row>
      <xdr:rowOff>85816</xdr:rowOff>
    </xdr:to>
    <xdr:cxnSp macro="">
      <xdr:nvCxnSpPr>
        <xdr:cNvPr id="612" name="直線コネクタ 611"/>
        <xdr:cNvCxnSpPr/>
      </xdr:nvCxnSpPr>
      <xdr:spPr>
        <a:xfrm>
          <a:off x="12814300" y="13257422"/>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128437</xdr:rowOff>
    </xdr:from>
    <xdr:ext cx="534377" cy="259045"/>
    <xdr:sp macro="" textlink="">
      <xdr:nvSpPr>
        <xdr:cNvPr id="614" name="テキスト ボックス 613"/>
        <xdr:cNvSpPr txBox="1"/>
      </xdr:nvSpPr>
      <xdr:spPr>
        <a:xfrm>
          <a:off x="13436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123000</xdr:rowOff>
    </xdr:from>
    <xdr:ext cx="534377" cy="259045"/>
    <xdr:sp macro="" textlink="">
      <xdr:nvSpPr>
        <xdr:cNvPr id="616" name="テキスト ボックス 615"/>
        <xdr:cNvSpPr txBox="1"/>
      </xdr:nvSpPr>
      <xdr:spPr>
        <a:xfrm>
          <a:off x="12547111" y="12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70465</xdr:rowOff>
    </xdr:from>
    <xdr:to>
      <xdr:col>23</xdr:col>
      <xdr:colOff>568325</xdr:colOff>
      <xdr:row>78</xdr:row>
      <xdr:rowOff>615</xdr:rowOff>
    </xdr:to>
    <xdr:sp macro="" textlink="">
      <xdr:nvSpPr>
        <xdr:cNvPr id="622" name="円/楕円 621"/>
        <xdr:cNvSpPr/>
      </xdr:nvSpPr>
      <xdr:spPr>
        <a:xfrm>
          <a:off x="16268700" y="132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48892</xdr:rowOff>
    </xdr:from>
    <xdr:ext cx="534377" cy="259045"/>
    <xdr:sp macro="" textlink="">
      <xdr:nvSpPr>
        <xdr:cNvPr id="623" name="公債費該当値テキスト"/>
        <xdr:cNvSpPr txBox="1"/>
      </xdr:nvSpPr>
      <xdr:spPr>
        <a:xfrm>
          <a:off x="16370300" y="132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56668</xdr:rowOff>
    </xdr:from>
    <xdr:to>
      <xdr:col>22</xdr:col>
      <xdr:colOff>415925</xdr:colOff>
      <xdr:row>77</xdr:row>
      <xdr:rowOff>158268</xdr:rowOff>
    </xdr:to>
    <xdr:sp macro="" textlink="">
      <xdr:nvSpPr>
        <xdr:cNvPr id="624" name="円/楕円 623"/>
        <xdr:cNvSpPr/>
      </xdr:nvSpPr>
      <xdr:spPr>
        <a:xfrm>
          <a:off x="15430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149395</xdr:rowOff>
    </xdr:from>
    <xdr:ext cx="534377" cy="259045"/>
    <xdr:sp macro="" textlink="">
      <xdr:nvSpPr>
        <xdr:cNvPr id="625" name="テキスト ボックス 624"/>
        <xdr:cNvSpPr txBox="1"/>
      </xdr:nvSpPr>
      <xdr:spPr>
        <a:xfrm>
          <a:off x="15214111" y="133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45760</xdr:rowOff>
    </xdr:from>
    <xdr:to>
      <xdr:col>21</xdr:col>
      <xdr:colOff>212725</xdr:colOff>
      <xdr:row>77</xdr:row>
      <xdr:rowOff>147360</xdr:rowOff>
    </xdr:to>
    <xdr:sp macro="" textlink="">
      <xdr:nvSpPr>
        <xdr:cNvPr id="626" name="円/楕円 625"/>
        <xdr:cNvSpPr/>
      </xdr:nvSpPr>
      <xdr:spPr>
        <a:xfrm>
          <a:off x="14541500" y="132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138487</xdr:rowOff>
    </xdr:from>
    <xdr:ext cx="534377" cy="259045"/>
    <xdr:sp macro="" textlink="">
      <xdr:nvSpPr>
        <xdr:cNvPr id="627" name="テキスト ボックス 626"/>
        <xdr:cNvSpPr txBox="1"/>
      </xdr:nvSpPr>
      <xdr:spPr>
        <a:xfrm>
          <a:off x="14325111" y="133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35016</xdr:rowOff>
    </xdr:from>
    <xdr:to>
      <xdr:col>20</xdr:col>
      <xdr:colOff>9525</xdr:colOff>
      <xdr:row>77</xdr:row>
      <xdr:rowOff>136616</xdr:rowOff>
    </xdr:to>
    <xdr:sp macro="" textlink="">
      <xdr:nvSpPr>
        <xdr:cNvPr id="628" name="円/楕円 627"/>
        <xdr:cNvSpPr/>
      </xdr:nvSpPr>
      <xdr:spPr>
        <a:xfrm>
          <a:off x="13652500" y="13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127743</xdr:rowOff>
    </xdr:from>
    <xdr:ext cx="534377" cy="259045"/>
    <xdr:sp macro="" textlink="">
      <xdr:nvSpPr>
        <xdr:cNvPr id="629" name="テキスト ボックス 628"/>
        <xdr:cNvSpPr txBox="1"/>
      </xdr:nvSpPr>
      <xdr:spPr>
        <a:xfrm>
          <a:off x="13436111" y="133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4972</xdr:rowOff>
    </xdr:from>
    <xdr:to>
      <xdr:col>18</xdr:col>
      <xdr:colOff>492125</xdr:colOff>
      <xdr:row>77</xdr:row>
      <xdr:rowOff>106572</xdr:rowOff>
    </xdr:to>
    <xdr:sp macro="" textlink="">
      <xdr:nvSpPr>
        <xdr:cNvPr id="630" name="円/楕円 629"/>
        <xdr:cNvSpPr/>
      </xdr:nvSpPr>
      <xdr:spPr>
        <a:xfrm>
          <a:off x="12763500" y="132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97699</xdr:rowOff>
    </xdr:from>
    <xdr:ext cx="534377" cy="259045"/>
    <xdr:sp macro="" textlink="">
      <xdr:nvSpPr>
        <xdr:cNvPr id="631" name="テキスト ボックス 630"/>
        <xdr:cNvSpPr txBox="1"/>
      </xdr:nvSpPr>
      <xdr:spPr>
        <a:xfrm>
          <a:off x="12547111" y="132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92399</xdr:rowOff>
    </xdr:from>
    <xdr:to>
      <xdr:col>23</xdr:col>
      <xdr:colOff>517525</xdr:colOff>
      <xdr:row>98</xdr:row>
      <xdr:rowOff>87540</xdr:rowOff>
    </xdr:to>
    <xdr:cxnSp macro="">
      <xdr:nvCxnSpPr>
        <xdr:cNvPr id="660" name="直線コネクタ 659"/>
        <xdr:cNvCxnSpPr/>
      </xdr:nvCxnSpPr>
      <xdr:spPr>
        <a:xfrm>
          <a:off x="15481300" y="16723049"/>
          <a:ext cx="838200" cy="1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92399</xdr:rowOff>
    </xdr:from>
    <xdr:to>
      <xdr:col>22</xdr:col>
      <xdr:colOff>365125</xdr:colOff>
      <xdr:row>97</xdr:row>
      <xdr:rowOff>162503</xdr:rowOff>
    </xdr:to>
    <xdr:cxnSp macro="">
      <xdr:nvCxnSpPr>
        <xdr:cNvPr id="663" name="直線コネクタ 662"/>
        <xdr:cNvCxnSpPr/>
      </xdr:nvCxnSpPr>
      <xdr:spPr>
        <a:xfrm flipV="1">
          <a:off x="14592300" y="16723049"/>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113030</xdr:rowOff>
    </xdr:from>
    <xdr:to>
      <xdr:col>21</xdr:col>
      <xdr:colOff>161925</xdr:colOff>
      <xdr:row>97</xdr:row>
      <xdr:rowOff>162503</xdr:rowOff>
    </xdr:to>
    <xdr:cxnSp macro="">
      <xdr:nvCxnSpPr>
        <xdr:cNvPr id="666" name="直線コネクタ 665"/>
        <xdr:cNvCxnSpPr/>
      </xdr:nvCxnSpPr>
      <xdr:spPr>
        <a:xfrm>
          <a:off x="13703300" y="16743680"/>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113030</xdr:rowOff>
    </xdr:from>
    <xdr:to>
      <xdr:col>19</xdr:col>
      <xdr:colOff>644525</xdr:colOff>
      <xdr:row>97</xdr:row>
      <xdr:rowOff>148864</xdr:rowOff>
    </xdr:to>
    <xdr:cxnSp macro="">
      <xdr:nvCxnSpPr>
        <xdr:cNvPr id="669" name="直線コネクタ 668"/>
        <xdr:cNvCxnSpPr/>
      </xdr:nvCxnSpPr>
      <xdr:spPr>
        <a:xfrm flipV="1">
          <a:off x="12814300" y="16743680"/>
          <a:ext cx="8890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24083</xdr:rowOff>
    </xdr:from>
    <xdr:ext cx="534377" cy="259045"/>
    <xdr:sp macro="" textlink="">
      <xdr:nvSpPr>
        <xdr:cNvPr id="671" name="テキスト ボックス 670"/>
        <xdr:cNvSpPr txBox="1"/>
      </xdr:nvSpPr>
      <xdr:spPr>
        <a:xfrm>
          <a:off x="13436111" y="168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36740</xdr:rowOff>
    </xdr:from>
    <xdr:to>
      <xdr:col>23</xdr:col>
      <xdr:colOff>568325</xdr:colOff>
      <xdr:row>98</xdr:row>
      <xdr:rowOff>138340</xdr:rowOff>
    </xdr:to>
    <xdr:sp macro="" textlink="">
      <xdr:nvSpPr>
        <xdr:cNvPr id="679" name="円/楕円 678"/>
        <xdr:cNvSpPr/>
      </xdr:nvSpPr>
      <xdr:spPr>
        <a:xfrm>
          <a:off x="16268700" y="168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15167</xdr:rowOff>
    </xdr:from>
    <xdr:ext cx="469744" cy="259045"/>
    <xdr:sp macro="" textlink="">
      <xdr:nvSpPr>
        <xdr:cNvPr id="680" name="積立金該当値テキスト"/>
        <xdr:cNvSpPr txBox="1"/>
      </xdr:nvSpPr>
      <xdr:spPr>
        <a:xfrm>
          <a:off x="16370300" y="168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41599</xdr:rowOff>
    </xdr:from>
    <xdr:to>
      <xdr:col>22</xdr:col>
      <xdr:colOff>415925</xdr:colOff>
      <xdr:row>97</xdr:row>
      <xdr:rowOff>143199</xdr:rowOff>
    </xdr:to>
    <xdr:sp macro="" textlink="">
      <xdr:nvSpPr>
        <xdr:cNvPr id="681" name="円/楕円 680"/>
        <xdr:cNvSpPr/>
      </xdr:nvSpPr>
      <xdr:spPr>
        <a:xfrm>
          <a:off x="15430500" y="166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159726</xdr:rowOff>
    </xdr:from>
    <xdr:ext cx="534377" cy="259045"/>
    <xdr:sp macro="" textlink="">
      <xdr:nvSpPr>
        <xdr:cNvPr id="682" name="テキスト ボックス 681"/>
        <xdr:cNvSpPr txBox="1"/>
      </xdr:nvSpPr>
      <xdr:spPr>
        <a:xfrm>
          <a:off x="15214111" y="164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111703</xdr:rowOff>
    </xdr:from>
    <xdr:to>
      <xdr:col>21</xdr:col>
      <xdr:colOff>212725</xdr:colOff>
      <xdr:row>98</xdr:row>
      <xdr:rowOff>41853</xdr:rowOff>
    </xdr:to>
    <xdr:sp macro="" textlink="">
      <xdr:nvSpPr>
        <xdr:cNvPr id="683" name="円/楕円 682"/>
        <xdr:cNvSpPr/>
      </xdr:nvSpPr>
      <xdr:spPr>
        <a:xfrm>
          <a:off x="14541500" y="167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32980</xdr:rowOff>
    </xdr:from>
    <xdr:ext cx="534377" cy="259045"/>
    <xdr:sp macro="" textlink="">
      <xdr:nvSpPr>
        <xdr:cNvPr id="684" name="テキスト ボックス 683"/>
        <xdr:cNvSpPr txBox="1"/>
      </xdr:nvSpPr>
      <xdr:spPr>
        <a:xfrm>
          <a:off x="14325111" y="168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62230</xdr:rowOff>
    </xdr:from>
    <xdr:to>
      <xdr:col>20</xdr:col>
      <xdr:colOff>9525</xdr:colOff>
      <xdr:row>97</xdr:row>
      <xdr:rowOff>163830</xdr:rowOff>
    </xdr:to>
    <xdr:sp macro="" textlink="">
      <xdr:nvSpPr>
        <xdr:cNvPr id="685" name="円/楕円 684"/>
        <xdr:cNvSpPr/>
      </xdr:nvSpPr>
      <xdr:spPr>
        <a:xfrm>
          <a:off x="13652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8907</xdr:rowOff>
    </xdr:from>
    <xdr:ext cx="534377" cy="259045"/>
    <xdr:sp macro="" textlink="">
      <xdr:nvSpPr>
        <xdr:cNvPr id="686" name="テキスト ボックス 685"/>
        <xdr:cNvSpPr txBox="1"/>
      </xdr:nvSpPr>
      <xdr:spPr>
        <a:xfrm>
          <a:off x="13436111" y="164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98064</xdr:rowOff>
    </xdr:from>
    <xdr:to>
      <xdr:col>18</xdr:col>
      <xdr:colOff>492125</xdr:colOff>
      <xdr:row>98</xdr:row>
      <xdr:rowOff>28214</xdr:rowOff>
    </xdr:to>
    <xdr:sp macro="" textlink="">
      <xdr:nvSpPr>
        <xdr:cNvPr id="687" name="円/楕円 686"/>
        <xdr:cNvSpPr/>
      </xdr:nvSpPr>
      <xdr:spPr>
        <a:xfrm>
          <a:off x="12763500" y="1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19341</xdr:rowOff>
    </xdr:from>
    <xdr:ext cx="534377" cy="259045"/>
    <xdr:sp macro="" textlink="">
      <xdr:nvSpPr>
        <xdr:cNvPr id="688" name="テキスト ボックス 687"/>
        <xdr:cNvSpPr txBox="1"/>
      </xdr:nvSpPr>
      <xdr:spPr>
        <a:xfrm>
          <a:off x="12547111" y="168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17" name="直線コネクタ 716"/>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20" name="直線コネクタ 719"/>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44412</xdr:rowOff>
    </xdr:from>
    <xdr:to>
      <xdr:col>29</xdr:col>
      <xdr:colOff>517525</xdr:colOff>
      <xdr:row>39</xdr:row>
      <xdr:rowOff>44412</xdr:rowOff>
    </xdr:to>
    <xdr:cxnSp macro="">
      <xdr:nvCxnSpPr>
        <xdr:cNvPr id="723" name="直線コネクタ 722"/>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42850</xdr:rowOff>
    </xdr:from>
    <xdr:to>
      <xdr:col>28</xdr:col>
      <xdr:colOff>314325</xdr:colOff>
      <xdr:row>39</xdr:row>
      <xdr:rowOff>44412</xdr:rowOff>
    </xdr:to>
    <xdr:cxnSp macro="">
      <xdr:nvCxnSpPr>
        <xdr:cNvPr id="726" name="直線コネクタ 725"/>
        <xdr:cNvCxnSpPr/>
      </xdr:nvCxnSpPr>
      <xdr:spPr>
        <a:xfrm>
          <a:off x="18656300" y="6729400"/>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36" name="円/楕円 735"/>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79989</xdr:rowOff>
    </xdr:from>
    <xdr:ext cx="249299" cy="259045"/>
    <xdr:sp macro="" textlink="">
      <xdr:nvSpPr>
        <xdr:cNvPr id="737"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38" name="円/楕円 737"/>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39" name="テキスト ボックス 738"/>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40" name="円/楕円 739"/>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41" name="テキスト ボックス 740"/>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165062</xdr:rowOff>
    </xdr:from>
    <xdr:to>
      <xdr:col>28</xdr:col>
      <xdr:colOff>365125</xdr:colOff>
      <xdr:row>39</xdr:row>
      <xdr:rowOff>95212</xdr:rowOff>
    </xdr:to>
    <xdr:sp macro="" textlink="">
      <xdr:nvSpPr>
        <xdr:cNvPr id="742" name="円/楕円 741"/>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86339</xdr:rowOff>
    </xdr:from>
    <xdr:ext cx="249299" cy="259045"/>
    <xdr:sp macro="" textlink="">
      <xdr:nvSpPr>
        <xdr:cNvPr id="743" name="テキスト ボックス 742"/>
        <xdr:cNvSpPr txBox="1"/>
      </xdr:nvSpPr>
      <xdr:spPr>
        <a:xfrm>
          <a:off x="19420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163500</xdr:rowOff>
    </xdr:from>
    <xdr:to>
      <xdr:col>27</xdr:col>
      <xdr:colOff>161925</xdr:colOff>
      <xdr:row>39</xdr:row>
      <xdr:rowOff>93650</xdr:rowOff>
    </xdr:to>
    <xdr:sp macro="" textlink="">
      <xdr:nvSpPr>
        <xdr:cNvPr id="744" name="円/楕円 743"/>
        <xdr:cNvSpPr/>
      </xdr:nvSpPr>
      <xdr:spPr>
        <a:xfrm>
          <a:off x="18605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84777</xdr:rowOff>
    </xdr:from>
    <xdr:ext cx="313932" cy="259045"/>
    <xdr:sp macro="" textlink="">
      <xdr:nvSpPr>
        <xdr:cNvPr id="745" name="テキスト ボックス 744"/>
        <xdr:cNvSpPr txBox="1"/>
      </xdr:nvSpPr>
      <xdr:spPr>
        <a:xfrm>
          <a:off x="18499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167658</xdr:rowOff>
    </xdr:from>
    <xdr:to>
      <xdr:col>32</xdr:col>
      <xdr:colOff>187325</xdr:colOff>
      <xdr:row>58</xdr:row>
      <xdr:rowOff>120338</xdr:rowOff>
    </xdr:to>
    <xdr:cxnSp macro="">
      <xdr:nvCxnSpPr>
        <xdr:cNvPr id="772" name="直線コネクタ 771"/>
        <xdr:cNvCxnSpPr/>
      </xdr:nvCxnSpPr>
      <xdr:spPr>
        <a:xfrm flipV="1">
          <a:off x="21323300" y="9940308"/>
          <a:ext cx="8382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120338</xdr:rowOff>
    </xdr:from>
    <xdr:to>
      <xdr:col>31</xdr:col>
      <xdr:colOff>34925</xdr:colOff>
      <xdr:row>58</xdr:row>
      <xdr:rowOff>124772</xdr:rowOff>
    </xdr:to>
    <xdr:cxnSp macro="">
      <xdr:nvCxnSpPr>
        <xdr:cNvPr id="775" name="直線コネクタ 774"/>
        <xdr:cNvCxnSpPr/>
      </xdr:nvCxnSpPr>
      <xdr:spPr>
        <a:xfrm flipV="1">
          <a:off x="20434300" y="10064438"/>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119103</xdr:rowOff>
    </xdr:from>
    <xdr:to>
      <xdr:col>29</xdr:col>
      <xdr:colOff>517525</xdr:colOff>
      <xdr:row>58</xdr:row>
      <xdr:rowOff>124772</xdr:rowOff>
    </xdr:to>
    <xdr:cxnSp macro="">
      <xdr:nvCxnSpPr>
        <xdr:cNvPr id="778" name="直線コネクタ 777"/>
        <xdr:cNvCxnSpPr/>
      </xdr:nvCxnSpPr>
      <xdr:spPr>
        <a:xfrm>
          <a:off x="19545300" y="1006320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117846</xdr:rowOff>
    </xdr:from>
    <xdr:to>
      <xdr:col>28</xdr:col>
      <xdr:colOff>314325</xdr:colOff>
      <xdr:row>58</xdr:row>
      <xdr:rowOff>119103</xdr:rowOff>
    </xdr:to>
    <xdr:cxnSp macro="">
      <xdr:nvCxnSpPr>
        <xdr:cNvPr id="781" name="直線コネクタ 780"/>
        <xdr:cNvCxnSpPr/>
      </xdr:nvCxnSpPr>
      <xdr:spPr>
        <a:xfrm>
          <a:off x="18656300" y="100619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116858</xdr:rowOff>
    </xdr:from>
    <xdr:to>
      <xdr:col>32</xdr:col>
      <xdr:colOff>238125</xdr:colOff>
      <xdr:row>58</xdr:row>
      <xdr:rowOff>47008</xdr:rowOff>
    </xdr:to>
    <xdr:sp macro="" textlink="">
      <xdr:nvSpPr>
        <xdr:cNvPr id="791" name="円/楕円 790"/>
        <xdr:cNvSpPr/>
      </xdr:nvSpPr>
      <xdr:spPr>
        <a:xfrm>
          <a:off x="22110700" y="98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95285</xdr:rowOff>
    </xdr:from>
    <xdr:ext cx="469744" cy="259045"/>
    <xdr:sp macro="" textlink="">
      <xdr:nvSpPr>
        <xdr:cNvPr id="792" name="貸付金該当値テキスト"/>
        <xdr:cNvSpPr txBox="1"/>
      </xdr:nvSpPr>
      <xdr:spPr>
        <a:xfrm>
          <a:off x="22212300" y="98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69538</xdr:rowOff>
    </xdr:from>
    <xdr:to>
      <xdr:col>31</xdr:col>
      <xdr:colOff>85725</xdr:colOff>
      <xdr:row>58</xdr:row>
      <xdr:rowOff>171138</xdr:rowOff>
    </xdr:to>
    <xdr:sp macro="" textlink="">
      <xdr:nvSpPr>
        <xdr:cNvPr id="793" name="円/楕円 792"/>
        <xdr:cNvSpPr/>
      </xdr:nvSpPr>
      <xdr:spPr>
        <a:xfrm>
          <a:off x="21272500" y="100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162265</xdr:rowOff>
    </xdr:from>
    <xdr:ext cx="378565" cy="259045"/>
    <xdr:sp macro="" textlink="">
      <xdr:nvSpPr>
        <xdr:cNvPr id="794" name="テキスト ボックス 793"/>
        <xdr:cNvSpPr txBox="1"/>
      </xdr:nvSpPr>
      <xdr:spPr>
        <a:xfrm>
          <a:off x="21134017" y="1010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73972</xdr:rowOff>
    </xdr:from>
    <xdr:to>
      <xdr:col>29</xdr:col>
      <xdr:colOff>568325</xdr:colOff>
      <xdr:row>59</xdr:row>
      <xdr:rowOff>4122</xdr:rowOff>
    </xdr:to>
    <xdr:sp macro="" textlink="">
      <xdr:nvSpPr>
        <xdr:cNvPr id="795" name="円/楕円 794"/>
        <xdr:cNvSpPr/>
      </xdr:nvSpPr>
      <xdr:spPr>
        <a:xfrm>
          <a:off x="20383500" y="100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166699</xdr:rowOff>
    </xdr:from>
    <xdr:ext cx="378565" cy="259045"/>
    <xdr:sp macro="" textlink="">
      <xdr:nvSpPr>
        <xdr:cNvPr id="796" name="テキスト ボックス 795"/>
        <xdr:cNvSpPr txBox="1"/>
      </xdr:nvSpPr>
      <xdr:spPr>
        <a:xfrm>
          <a:off x="20245017" y="101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68303</xdr:rowOff>
    </xdr:from>
    <xdr:to>
      <xdr:col>28</xdr:col>
      <xdr:colOff>365125</xdr:colOff>
      <xdr:row>58</xdr:row>
      <xdr:rowOff>169903</xdr:rowOff>
    </xdr:to>
    <xdr:sp macro="" textlink="">
      <xdr:nvSpPr>
        <xdr:cNvPr id="797" name="円/楕円 796"/>
        <xdr:cNvSpPr/>
      </xdr:nvSpPr>
      <xdr:spPr>
        <a:xfrm>
          <a:off x="19494500" y="100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161030</xdr:rowOff>
    </xdr:from>
    <xdr:ext cx="378565" cy="259045"/>
    <xdr:sp macro="" textlink="">
      <xdr:nvSpPr>
        <xdr:cNvPr id="798" name="テキスト ボックス 797"/>
        <xdr:cNvSpPr txBox="1"/>
      </xdr:nvSpPr>
      <xdr:spPr>
        <a:xfrm>
          <a:off x="19356017" y="1010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67046</xdr:rowOff>
    </xdr:from>
    <xdr:to>
      <xdr:col>27</xdr:col>
      <xdr:colOff>161925</xdr:colOff>
      <xdr:row>58</xdr:row>
      <xdr:rowOff>168646</xdr:rowOff>
    </xdr:to>
    <xdr:sp macro="" textlink="">
      <xdr:nvSpPr>
        <xdr:cNvPr id="799" name="円/楕円 798"/>
        <xdr:cNvSpPr/>
      </xdr:nvSpPr>
      <xdr:spPr>
        <a:xfrm>
          <a:off x="18605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159773</xdr:rowOff>
    </xdr:from>
    <xdr:ext cx="378565" cy="259045"/>
    <xdr:sp macro="" textlink="">
      <xdr:nvSpPr>
        <xdr:cNvPr id="800" name="テキスト ボックス 799"/>
        <xdr:cNvSpPr txBox="1"/>
      </xdr:nvSpPr>
      <xdr:spPr>
        <a:xfrm>
          <a:off x="18467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26634</xdr:rowOff>
    </xdr:from>
    <xdr:to>
      <xdr:col>32</xdr:col>
      <xdr:colOff>187325</xdr:colOff>
      <xdr:row>76</xdr:row>
      <xdr:rowOff>52307</xdr:rowOff>
    </xdr:to>
    <xdr:cxnSp macro="">
      <xdr:nvCxnSpPr>
        <xdr:cNvPr id="828" name="直線コネクタ 827"/>
        <xdr:cNvCxnSpPr/>
      </xdr:nvCxnSpPr>
      <xdr:spPr>
        <a:xfrm flipV="1">
          <a:off x="21323300" y="13056834"/>
          <a:ext cx="8382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52307</xdr:rowOff>
    </xdr:from>
    <xdr:to>
      <xdr:col>31</xdr:col>
      <xdr:colOff>34925</xdr:colOff>
      <xdr:row>76</xdr:row>
      <xdr:rowOff>110027</xdr:rowOff>
    </xdr:to>
    <xdr:cxnSp macro="">
      <xdr:nvCxnSpPr>
        <xdr:cNvPr id="831" name="直線コネクタ 830"/>
        <xdr:cNvCxnSpPr/>
      </xdr:nvCxnSpPr>
      <xdr:spPr>
        <a:xfrm flipV="1">
          <a:off x="20434300" y="13082507"/>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164599</xdr:rowOff>
    </xdr:from>
    <xdr:ext cx="534377" cy="259045"/>
    <xdr:sp macro="" textlink="">
      <xdr:nvSpPr>
        <xdr:cNvPr id="833" name="テキスト ボックス 832"/>
        <xdr:cNvSpPr txBox="1"/>
      </xdr:nvSpPr>
      <xdr:spPr>
        <a:xfrm>
          <a:off x="21056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98941</xdr:rowOff>
    </xdr:from>
    <xdr:to>
      <xdr:col>29</xdr:col>
      <xdr:colOff>517525</xdr:colOff>
      <xdr:row>76</xdr:row>
      <xdr:rowOff>110027</xdr:rowOff>
    </xdr:to>
    <xdr:cxnSp macro="">
      <xdr:nvCxnSpPr>
        <xdr:cNvPr id="834" name="直線コネクタ 833"/>
        <xdr:cNvCxnSpPr/>
      </xdr:nvCxnSpPr>
      <xdr:spPr>
        <a:xfrm>
          <a:off x="19545300" y="13129141"/>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25770</xdr:rowOff>
    </xdr:from>
    <xdr:ext cx="534377" cy="259045"/>
    <xdr:sp macro="" textlink="">
      <xdr:nvSpPr>
        <xdr:cNvPr id="836" name="テキスト ボックス 835"/>
        <xdr:cNvSpPr txBox="1"/>
      </xdr:nvSpPr>
      <xdr:spPr>
        <a:xfrm>
          <a:off x="20167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98941</xdr:rowOff>
    </xdr:from>
    <xdr:to>
      <xdr:col>28</xdr:col>
      <xdr:colOff>314325</xdr:colOff>
      <xdr:row>76</xdr:row>
      <xdr:rowOff>133367</xdr:rowOff>
    </xdr:to>
    <xdr:cxnSp macro="">
      <xdr:nvCxnSpPr>
        <xdr:cNvPr id="837" name="直線コネクタ 836"/>
        <xdr:cNvCxnSpPr/>
      </xdr:nvCxnSpPr>
      <xdr:spPr>
        <a:xfrm flipV="1">
          <a:off x="18656300" y="13129141"/>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40172</xdr:rowOff>
    </xdr:from>
    <xdr:ext cx="534377" cy="259045"/>
    <xdr:sp macro="" textlink="">
      <xdr:nvSpPr>
        <xdr:cNvPr id="839" name="テキスト ボックス 838"/>
        <xdr:cNvSpPr txBox="1"/>
      </xdr:nvSpPr>
      <xdr:spPr>
        <a:xfrm>
          <a:off x="19278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23530</xdr:rowOff>
    </xdr:from>
    <xdr:ext cx="534377" cy="259045"/>
    <xdr:sp macro="" textlink="">
      <xdr:nvSpPr>
        <xdr:cNvPr id="841" name="テキスト ボックス 840"/>
        <xdr:cNvSpPr txBox="1"/>
      </xdr:nvSpPr>
      <xdr:spPr>
        <a:xfrm>
          <a:off x="18389111" y="127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147284</xdr:rowOff>
    </xdr:from>
    <xdr:to>
      <xdr:col>32</xdr:col>
      <xdr:colOff>238125</xdr:colOff>
      <xdr:row>76</xdr:row>
      <xdr:rowOff>77434</xdr:rowOff>
    </xdr:to>
    <xdr:sp macro="" textlink="">
      <xdr:nvSpPr>
        <xdr:cNvPr id="847" name="円/楕円 846"/>
        <xdr:cNvSpPr/>
      </xdr:nvSpPr>
      <xdr:spPr>
        <a:xfrm>
          <a:off x="22110700" y="130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125711</xdr:rowOff>
    </xdr:from>
    <xdr:ext cx="534377" cy="259045"/>
    <xdr:sp macro="" textlink="">
      <xdr:nvSpPr>
        <xdr:cNvPr id="848" name="繰出金該当値テキスト"/>
        <xdr:cNvSpPr txBox="1"/>
      </xdr:nvSpPr>
      <xdr:spPr>
        <a:xfrm>
          <a:off x="22212300" y="129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1507</xdr:rowOff>
    </xdr:from>
    <xdr:to>
      <xdr:col>31</xdr:col>
      <xdr:colOff>85725</xdr:colOff>
      <xdr:row>76</xdr:row>
      <xdr:rowOff>103107</xdr:rowOff>
    </xdr:to>
    <xdr:sp macro="" textlink="">
      <xdr:nvSpPr>
        <xdr:cNvPr id="849" name="円/楕円 848"/>
        <xdr:cNvSpPr/>
      </xdr:nvSpPr>
      <xdr:spPr>
        <a:xfrm>
          <a:off x="21272500" y="130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94234</xdr:rowOff>
    </xdr:from>
    <xdr:ext cx="534377" cy="259045"/>
    <xdr:sp macro="" textlink="">
      <xdr:nvSpPr>
        <xdr:cNvPr id="850" name="テキスト ボックス 849"/>
        <xdr:cNvSpPr txBox="1"/>
      </xdr:nvSpPr>
      <xdr:spPr>
        <a:xfrm>
          <a:off x="21056111" y="131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59227</xdr:rowOff>
    </xdr:from>
    <xdr:to>
      <xdr:col>29</xdr:col>
      <xdr:colOff>568325</xdr:colOff>
      <xdr:row>76</xdr:row>
      <xdr:rowOff>160827</xdr:rowOff>
    </xdr:to>
    <xdr:sp macro="" textlink="">
      <xdr:nvSpPr>
        <xdr:cNvPr id="851" name="円/楕円 850"/>
        <xdr:cNvSpPr/>
      </xdr:nvSpPr>
      <xdr:spPr>
        <a:xfrm>
          <a:off x="20383500" y="130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151954</xdr:rowOff>
    </xdr:from>
    <xdr:ext cx="534377" cy="259045"/>
    <xdr:sp macro="" textlink="">
      <xdr:nvSpPr>
        <xdr:cNvPr id="852" name="テキスト ボックス 851"/>
        <xdr:cNvSpPr txBox="1"/>
      </xdr:nvSpPr>
      <xdr:spPr>
        <a:xfrm>
          <a:off x="20167111" y="131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48141</xdr:rowOff>
    </xdr:from>
    <xdr:to>
      <xdr:col>28</xdr:col>
      <xdr:colOff>365125</xdr:colOff>
      <xdr:row>76</xdr:row>
      <xdr:rowOff>149741</xdr:rowOff>
    </xdr:to>
    <xdr:sp macro="" textlink="">
      <xdr:nvSpPr>
        <xdr:cNvPr id="853" name="円/楕円 852"/>
        <xdr:cNvSpPr/>
      </xdr:nvSpPr>
      <xdr:spPr>
        <a:xfrm>
          <a:off x="19494500" y="1307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140868</xdr:rowOff>
    </xdr:from>
    <xdr:ext cx="534377" cy="259045"/>
    <xdr:sp macro="" textlink="">
      <xdr:nvSpPr>
        <xdr:cNvPr id="854" name="テキスト ボックス 853"/>
        <xdr:cNvSpPr txBox="1"/>
      </xdr:nvSpPr>
      <xdr:spPr>
        <a:xfrm>
          <a:off x="19278111" y="131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82567</xdr:rowOff>
    </xdr:from>
    <xdr:to>
      <xdr:col>27</xdr:col>
      <xdr:colOff>161925</xdr:colOff>
      <xdr:row>77</xdr:row>
      <xdr:rowOff>12717</xdr:rowOff>
    </xdr:to>
    <xdr:sp macro="" textlink="">
      <xdr:nvSpPr>
        <xdr:cNvPr id="855" name="円/楕円 854"/>
        <xdr:cNvSpPr/>
      </xdr:nvSpPr>
      <xdr:spPr>
        <a:xfrm>
          <a:off x="18605500" y="131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3844</xdr:rowOff>
    </xdr:from>
    <xdr:ext cx="534377" cy="259045"/>
    <xdr:sp macro="" textlink="">
      <xdr:nvSpPr>
        <xdr:cNvPr id="856" name="テキスト ボックス 855"/>
        <xdr:cNvSpPr txBox="1"/>
      </xdr:nvSpPr>
      <xdr:spPr>
        <a:xfrm>
          <a:off x="18389111" y="132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公債費は前年度から減少しましたが、人件費や扶助費</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前年度と比</a:t>
          </a:r>
          <a:r>
            <a:rPr lang="ja-JP" altLang="en-US" sz="1300">
              <a:solidFill>
                <a:schemeClr val="dk1"/>
              </a:solidFill>
              <a:effectLst/>
              <a:latin typeface="+mn-lt"/>
              <a:ea typeface="+mn-ea"/>
              <a:cs typeface="+mn-cs"/>
            </a:rPr>
            <a:t>べ増</a:t>
          </a:r>
          <a:r>
            <a:rPr lang="ja-JP" altLang="ja-JP" sz="1300">
              <a:solidFill>
                <a:schemeClr val="dk1"/>
              </a:solidFill>
              <a:effectLst/>
              <a:latin typeface="+mn-lt"/>
              <a:ea typeface="+mn-ea"/>
              <a:cs typeface="+mn-cs"/>
            </a:rPr>
            <a:t>加しました。また、下水３会計（公共下水道・特定環境保全公共下水道・農業集落排水事業）への繰出金は減少しましたが、給付費等に係る市町村負担分である医療３会計（国民健康保険・後期高齢者医療・介護保険）への繰出金は増加し</a:t>
          </a:r>
          <a:r>
            <a:rPr lang="ja-JP" altLang="en-US" sz="1300">
              <a:solidFill>
                <a:schemeClr val="dk1"/>
              </a:solidFill>
              <a:effectLst/>
              <a:latin typeface="+mn-lt"/>
              <a:ea typeface="+mn-ea"/>
              <a:cs typeface="+mn-cs"/>
            </a:rPr>
            <a:t>たため、繰出金合計では増加しています。普通建設事業費は、</a:t>
          </a:r>
          <a:r>
            <a:rPr lang="ja-JP" altLang="ja-JP" sz="1300">
              <a:solidFill>
                <a:schemeClr val="dk1"/>
              </a:solidFill>
              <a:effectLst/>
              <a:latin typeface="+mn-lt"/>
              <a:ea typeface="+mn-ea"/>
              <a:cs typeface="+mn-cs"/>
            </a:rPr>
            <a:t>駅前子育て等空間創出事業費や市道改良事業費の増加等により増加し</a:t>
          </a:r>
          <a:r>
            <a:rPr lang="ja-JP" altLang="en-US" sz="1300">
              <a:solidFill>
                <a:schemeClr val="dk1"/>
              </a:solidFill>
              <a:effectLst/>
              <a:latin typeface="+mn-lt"/>
              <a:ea typeface="+mn-ea"/>
              <a:cs typeface="+mn-cs"/>
            </a:rPr>
            <a:t>ています。</a:t>
          </a:r>
          <a:endParaRPr lang="en-US" altLang="ja-JP" sz="1300">
            <a:solidFill>
              <a:schemeClr val="dk1"/>
            </a:solidFill>
            <a:effectLst/>
            <a:latin typeface="+mn-lt"/>
            <a:ea typeface="+mn-ea"/>
            <a:cs typeface="+mn-cs"/>
          </a:endParaRPr>
        </a:p>
        <a:p>
          <a:r>
            <a:rPr lang="ja-JP" altLang="ja-JP" sz="1300">
              <a:solidFill>
                <a:schemeClr val="dk1"/>
              </a:solidFill>
              <a:effectLst/>
              <a:latin typeface="+mn-lt"/>
              <a:ea typeface="+mn-ea"/>
              <a:cs typeface="+mn-cs"/>
            </a:rPr>
            <a:t>義務的経費は今後も増加することが見込まれ</a:t>
          </a:r>
          <a:r>
            <a:rPr lang="ja-JP" altLang="en-US" sz="1300">
              <a:solidFill>
                <a:schemeClr val="dk1"/>
              </a:solidFill>
              <a:effectLst/>
              <a:latin typeface="+mn-lt"/>
              <a:ea typeface="+mn-ea"/>
              <a:cs typeface="+mn-cs"/>
            </a:rPr>
            <a:t>ます。</a:t>
          </a:r>
          <a:r>
            <a:rPr lang="ja-JP" altLang="ja-JP" sz="1300">
              <a:solidFill>
                <a:schemeClr val="dk1"/>
              </a:solidFill>
              <a:effectLst/>
              <a:latin typeface="+mn-lt"/>
              <a:ea typeface="+mn-ea"/>
              <a:cs typeface="+mn-cs"/>
            </a:rPr>
            <a:t>財政構造の硬直化が進</a:t>
          </a:r>
          <a:r>
            <a:rPr lang="ja-JP" altLang="en-US" sz="1300">
              <a:solidFill>
                <a:schemeClr val="dk1"/>
              </a:solidFill>
              <a:effectLst/>
              <a:latin typeface="+mn-lt"/>
              <a:ea typeface="+mn-ea"/>
              <a:cs typeface="+mn-cs"/>
            </a:rPr>
            <a:t>まないよう</a:t>
          </a:r>
          <a:r>
            <a:rPr lang="ja-JP" altLang="ja-JP" sz="1300">
              <a:solidFill>
                <a:schemeClr val="dk1"/>
              </a:solidFill>
              <a:effectLst/>
              <a:latin typeface="+mn-lt"/>
              <a:ea typeface="+mn-ea"/>
              <a:cs typeface="+mn-cs"/>
            </a:rPr>
            <a:t>、今後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自主財源を増や</a:t>
          </a:r>
          <a:r>
            <a:rPr lang="ja-JP" altLang="en-US" sz="1300">
              <a:solidFill>
                <a:schemeClr val="dk1"/>
              </a:solidFill>
              <a:effectLst/>
              <a:latin typeface="+mn-lt"/>
              <a:ea typeface="+mn-ea"/>
              <a:cs typeface="+mn-cs"/>
            </a:rPr>
            <a:t>すなど歳入の確保に努めます</a:t>
          </a:r>
          <a:r>
            <a:rPr lang="ja-JP" altLang="ja-JP"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137795</xdr:rowOff>
    </xdr:from>
    <xdr:to>
      <xdr:col>6</xdr:col>
      <xdr:colOff>511175</xdr:colOff>
      <xdr:row>37</xdr:row>
      <xdr:rowOff>166751</xdr:rowOff>
    </xdr:to>
    <xdr:cxnSp macro="">
      <xdr:nvCxnSpPr>
        <xdr:cNvPr id="61" name="直線コネクタ 60"/>
        <xdr:cNvCxnSpPr/>
      </xdr:nvCxnSpPr>
      <xdr:spPr>
        <a:xfrm flipV="1">
          <a:off x="3797300" y="6481445"/>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166751</xdr:rowOff>
    </xdr:from>
    <xdr:to>
      <xdr:col>5</xdr:col>
      <xdr:colOff>358775</xdr:colOff>
      <xdr:row>38</xdr:row>
      <xdr:rowOff>5207</xdr:rowOff>
    </xdr:to>
    <xdr:cxnSp macro="">
      <xdr:nvCxnSpPr>
        <xdr:cNvPr id="64" name="直線コネクタ 63"/>
        <xdr:cNvCxnSpPr/>
      </xdr:nvCxnSpPr>
      <xdr:spPr>
        <a:xfrm flipV="1">
          <a:off x="2908300" y="651040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149606</xdr:rowOff>
    </xdr:from>
    <xdr:to>
      <xdr:col>4</xdr:col>
      <xdr:colOff>155575</xdr:colOff>
      <xdr:row>38</xdr:row>
      <xdr:rowOff>5207</xdr:rowOff>
    </xdr:to>
    <xdr:cxnSp macro="">
      <xdr:nvCxnSpPr>
        <xdr:cNvPr id="67" name="直線コネクタ 66"/>
        <xdr:cNvCxnSpPr/>
      </xdr:nvCxnSpPr>
      <xdr:spPr>
        <a:xfrm>
          <a:off x="2019300" y="649325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15494</xdr:rowOff>
    </xdr:from>
    <xdr:to>
      <xdr:col>2</xdr:col>
      <xdr:colOff>638175</xdr:colOff>
      <xdr:row>37</xdr:row>
      <xdr:rowOff>149606</xdr:rowOff>
    </xdr:to>
    <xdr:cxnSp macro="">
      <xdr:nvCxnSpPr>
        <xdr:cNvPr id="70" name="直線コネクタ 69"/>
        <xdr:cNvCxnSpPr/>
      </xdr:nvCxnSpPr>
      <xdr:spPr>
        <a:xfrm>
          <a:off x="1130300" y="6359144"/>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86995</xdr:rowOff>
    </xdr:from>
    <xdr:to>
      <xdr:col>6</xdr:col>
      <xdr:colOff>561975</xdr:colOff>
      <xdr:row>38</xdr:row>
      <xdr:rowOff>17145</xdr:rowOff>
    </xdr:to>
    <xdr:sp macro="" textlink="">
      <xdr:nvSpPr>
        <xdr:cNvPr id="80" name="円/楕円 79"/>
        <xdr:cNvSpPr/>
      </xdr:nvSpPr>
      <xdr:spPr>
        <a:xfrm>
          <a:off x="45847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65422</xdr:rowOff>
    </xdr:from>
    <xdr:ext cx="469744" cy="259045"/>
    <xdr:sp macro="" textlink="">
      <xdr:nvSpPr>
        <xdr:cNvPr id="81" name="議会費該当値テキスト"/>
        <xdr:cNvSpPr txBox="1"/>
      </xdr:nvSpPr>
      <xdr:spPr>
        <a:xfrm>
          <a:off x="4686300"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115951</xdr:rowOff>
    </xdr:from>
    <xdr:to>
      <xdr:col>5</xdr:col>
      <xdr:colOff>409575</xdr:colOff>
      <xdr:row>38</xdr:row>
      <xdr:rowOff>46101</xdr:rowOff>
    </xdr:to>
    <xdr:sp macro="" textlink="">
      <xdr:nvSpPr>
        <xdr:cNvPr id="82" name="円/楕円 81"/>
        <xdr:cNvSpPr/>
      </xdr:nvSpPr>
      <xdr:spPr>
        <a:xfrm>
          <a:off x="3746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37228</xdr:rowOff>
    </xdr:from>
    <xdr:ext cx="469744" cy="259045"/>
    <xdr:sp macro="" textlink="">
      <xdr:nvSpPr>
        <xdr:cNvPr id="83" name="テキスト ボックス 82"/>
        <xdr:cNvSpPr txBox="1"/>
      </xdr:nvSpPr>
      <xdr:spPr>
        <a:xfrm>
          <a:off x="3562427"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125857</xdr:rowOff>
    </xdr:from>
    <xdr:to>
      <xdr:col>4</xdr:col>
      <xdr:colOff>206375</xdr:colOff>
      <xdr:row>38</xdr:row>
      <xdr:rowOff>56007</xdr:rowOff>
    </xdr:to>
    <xdr:sp macro="" textlink="">
      <xdr:nvSpPr>
        <xdr:cNvPr id="84" name="円/楕円 83"/>
        <xdr:cNvSpPr/>
      </xdr:nvSpPr>
      <xdr:spPr>
        <a:xfrm>
          <a:off x="2857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47134</xdr:rowOff>
    </xdr:from>
    <xdr:ext cx="469744" cy="259045"/>
    <xdr:sp macro="" textlink="">
      <xdr:nvSpPr>
        <xdr:cNvPr id="85" name="テキスト ボックス 84"/>
        <xdr:cNvSpPr txBox="1"/>
      </xdr:nvSpPr>
      <xdr:spPr>
        <a:xfrm>
          <a:off x="2673427"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98806</xdr:rowOff>
    </xdr:from>
    <xdr:to>
      <xdr:col>3</xdr:col>
      <xdr:colOff>3175</xdr:colOff>
      <xdr:row>38</xdr:row>
      <xdr:rowOff>28956</xdr:rowOff>
    </xdr:to>
    <xdr:sp macro="" textlink="">
      <xdr:nvSpPr>
        <xdr:cNvPr id="86" name="円/楕円 85"/>
        <xdr:cNvSpPr/>
      </xdr:nvSpPr>
      <xdr:spPr>
        <a:xfrm>
          <a:off x="19685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20083</xdr:rowOff>
    </xdr:from>
    <xdr:ext cx="469744" cy="259045"/>
    <xdr:sp macro="" textlink="">
      <xdr:nvSpPr>
        <xdr:cNvPr id="87" name="テキスト ボックス 86"/>
        <xdr:cNvSpPr txBox="1"/>
      </xdr:nvSpPr>
      <xdr:spPr>
        <a:xfrm>
          <a:off x="1784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136144</xdr:rowOff>
    </xdr:from>
    <xdr:to>
      <xdr:col>1</xdr:col>
      <xdr:colOff>485775</xdr:colOff>
      <xdr:row>37</xdr:row>
      <xdr:rowOff>66294</xdr:rowOff>
    </xdr:to>
    <xdr:sp macro="" textlink="">
      <xdr:nvSpPr>
        <xdr:cNvPr id="88" name="円/楕円 87"/>
        <xdr:cNvSpPr/>
      </xdr:nvSpPr>
      <xdr:spPr>
        <a:xfrm>
          <a:off x="1079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57421</xdr:rowOff>
    </xdr:from>
    <xdr:ext cx="469744" cy="259045"/>
    <xdr:sp macro="" textlink="">
      <xdr:nvSpPr>
        <xdr:cNvPr id="89" name="テキスト ボックス 88"/>
        <xdr:cNvSpPr txBox="1"/>
      </xdr:nvSpPr>
      <xdr:spPr>
        <a:xfrm>
          <a:off x="895427"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4859</xdr:rowOff>
    </xdr:from>
    <xdr:to>
      <xdr:col>6</xdr:col>
      <xdr:colOff>511175</xdr:colOff>
      <xdr:row>57</xdr:row>
      <xdr:rowOff>56832</xdr:rowOff>
    </xdr:to>
    <xdr:cxnSp macro="">
      <xdr:nvCxnSpPr>
        <xdr:cNvPr id="121" name="直線コネクタ 120"/>
        <xdr:cNvCxnSpPr/>
      </xdr:nvCxnSpPr>
      <xdr:spPr>
        <a:xfrm flipV="1">
          <a:off x="3797300" y="9777509"/>
          <a:ext cx="838200" cy="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56832</xdr:rowOff>
    </xdr:from>
    <xdr:to>
      <xdr:col>5</xdr:col>
      <xdr:colOff>358775</xdr:colOff>
      <xdr:row>57</xdr:row>
      <xdr:rowOff>142868</xdr:rowOff>
    </xdr:to>
    <xdr:cxnSp macro="">
      <xdr:nvCxnSpPr>
        <xdr:cNvPr id="124" name="直線コネクタ 123"/>
        <xdr:cNvCxnSpPr/>
      </xdr:nvCxnSpPr>
      <xdr:spPr>
        <a:xfrm flipV="1">
          <a:off x="2908300" y="9829482"/>
          <a:ext cx="889000" cy="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103336</xdr:rowOff>
    </xdr:from>
    <xdr:to>
      <xdr:col>4</xdr:col>
      <xdr:colOff>155575</xdr:colOff>
      <xdr:row>57</xdr:row>
      <xdr:rowOff>142868</xdr:rowOff>
    </xdr:to>
    <xdr:cxnSp macro="">
      <xdr:nvCxnSpPr>
        <xdr:cNvPr id="127" name="直線コネクタ 126"/>
        <xdr:cNvCxnSpPr/>
      </xdr:nvCxnSpPr>
      <xdr:spPr>
        <a:xfrm>
          <a:off x="2019300" y="9875986"/>
          <a:ext cx="889000" cy="3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103336</xdr:rowOff>
    </xdr:from>
    <xdr:to>
      <xdr:col>2</xdr:col>
      <xdr:colOff>638175</xdr:colOff>
      <xdr:row>57</xdr:row>
      <xdr:rowOff>125070</xdr:rowOff>
    </xdr:to>
    <xdr:cxnSp macro="">
      <xdr:nvCxnSpPr>
        <xdr:cNvPr id="130" name="直線コネクタ 129"/>
        <xdr:cNvCxnSpPr/>
      </xdr:nvCxnSpPr>
      <xdr:spPr>
        <a:xfrm flipV="1">
          <a:off x="1130300" y="9875986"/>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125509</xdr:rowOff>
    </xdr:from>
    <xdr:to>
      <xdr:col>6</xdr:col>
      <xdr:colOff>561975</xdr:colOff>
      <xdr:row>57</xdr:row>
      <xdr:rowOff>55659</xdr:rowOff>
    </xdr:to>
    <xdr:sp macro="" textlink="">
      <xdr:nvSpPr>
        <xdr:cNvPr id="140" name="円/楕円 139"/>
        <xdr:cNvSpPr/>
      </xdr:nvSpPr>
      <xdr:spPr>
        <a:xfrm>
          <a:off x="4584700" y="97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103936</xdr:rowOff>
    </xdr:from>
    <xdr:ext cx="534377" cy="259045"/>
    <xdr:sp macro="" textlink="">
      <xdr:nvSpPr>
        <xdr:cNvPr id="141" name="総務費該当値テキスト"/>
        <xdr:cNvSpPr txBox="1"/>
      </xdr:nvSpPr>
      <xdr:spPr>
        <a:xfrm>
          <a:off x="4686300" y="97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6032</xdr:rowOff>
    </xdr:from>
    <xdr:to>
      <xdr:col>5</xdr:col>
      <xdr:colOff>409575</xdr:colOff>
      <xdr:row>57</xdr:row>
      <xdr:rowOff>107632</xdr:rowOff>
    </xdr:to>
    <xdr:sp macro="" textlink="">
      <xdr:nvSpPr>
        <xdr:cNvPr id="142" name="円/楕円 141"/>
        <xdr:cNvSpPr/>
      </xdr:nvSpPr>
      <xdr:spPr>
        <a:xfrm>
          <a:off x="37465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98759</xdr:rowOff>
    </xdr:from>
    <xdr:ext cx="534377" cy="259045"/>
    <xdr:sp macro="" textlink="">
      <xdr:nvSpPr>
        <xdr:cNvPr id="143" name="テキスト ボックス 142"/>
        <xdr:cNvSpPr txBox="1"/>
      </xdr:nvSpPr>
      <xdr:spPr>
        <a:xfrm>
          <a:off x="3530111" y="98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92068</xdr:rowOff>
    </xdr:from>
    <xdr:to>
      <xdr:col>4</xdr:col>
      <xdr:colOff>206375</xdr:colOff>
      <xdr:row>58</xdr:row>
      <xdr:rowOff>22218</xdr:rowOff>
    </xdr:to>
    <xdr:sp macro="" textlink="">
      <xdr:nvSpPr>
        <xdr:cNvPr id="144" name="円/楕円 143"/>
        <xdr:cNvSpPr/>
      </xdr:nvSpPr>
      <xdr:spPr>
        <a:xfrm>
          <a:off x="2857500" y="98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13345</xdr:rowOff>
    </xdr:from>
    <xdr:ext cx="534377" cy="259045"/>
    <xdr:sp macro="" textlink="">
      <xdr:nvSpPr>
        <xdr:cNvPr id="145" name="テキスト ボックス 144"/>
        <xdr:cNvSpPr txBox="1"/>
      </xdr:nvSpPr>
      <xdr:spPr>
        <a:xfrm>
          <a:off x="2641111" y="995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52536</xdr:rowOff>
    </xdr:from>
    <xdr:to>
      <xdr:col>3</xdr:col>
      <xdr:colOff>3175</xdr:colOff>
      <xdr:row>57</xdr:row>
      <xdr:rowOff>154136</xdr:rowOff>
    </xdr:to>
    <xdr:sp macro="" textlink="">
      <xdr:nvSpPr>
        <xdr:cNvPr id="146" name="円/楕円 145"/>
        <xdr:cNvSpPr/>
      </xdr:nvSpPr>
      <xdr:spPr>
        <a:xfrm>
          <a:off x="1968500" y="98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145263</xdr:rowOff>
    </xdr:from>
    <xdr:ext cx="534377" cy="259045"/>
    <xdr:sp macro="" textlink="">
      <xdr:nvSpPr>
        <xdr:cNvPr id="147" name="テキスト ボックス 146"/>
        <xdr:cNvSpPr txBox="1"/>
      </xdr:nvSpPr>
      <xdr:spPr>
        <a:xfrm>
          <a:off x="1752111" y="99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74270</xdr:rowOff>
    </xdr:from>
    <xdr:to>
      <xdr:col>1</xdr:col>
      <xdr:colOff>485775</xdr:colOff>
      <xdr:row>58</xdr:row>
      <xdr:rowOff>4420</xdr:rowOff>
    </xdr:to>
    <xdr:sp macro="" textlink="">
      <xdr:nvSpPr>
        <xdr:cNvPr id="148" name="円/楕円 147"/>
        <xdr:cNvSpPr/>
      </xdr:nvSpPr>
      <xdr:spPr>
        <a:xfrm>
          <a:off x="1079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166997</xdr:rowOff>
    </xdr:from>
    <xdr:ext cx="534377" cy="259045"/>
    <xdr:sp macro="" textlink="">
      <xdr:nvSpPr>
        <xdr:cNvPr id="149" name="テキスト ボックス 148"/>
        <xdr:cNvSpPr txBox="1"/>
      </xdr:nvSpPr>
      <xdr:spPr>
        <a:xfrm>
          <a:off x="863111" y="99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155571</xdr:rowOff>
    </xdr:from>
    <xdr:to>
      <xdr:col>6</xdr:col>
      <xdr:colOff>510540</xdr:colOff>
      <xdr:row>78</xdr:row>
      <xdr:rowOff>2639</xdr:rowOff>
    </xdr:to>
    <xdr:cxnSp macro="">
      <xdr:nvCxnSpPr>
        <xdr:cNvPr id="176" name="直線コネクタ 175"/>
        <xdr:cNvCxnSpPr/>
      </xdr:nvCxnSpPr>
      <xdr:spPr>
        <a:xfrm flipV="1">
          <a:off x="4633595" y="11985621"/>
          <a:ext cx="1270" cy="139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6466</xdr:rowOff>
    </xdr:from>
    <xdr:ext cx="534377" cy="259045"/>
    <xdr:sp macro="" textlink="">
      <xdr:nvSpPr>
        <xdr:cNvPr id="177" name="民生費最小値テキスト"/>
        <xdr:cNvSpPr txBox="1"/>
      </xdr:nvSpPr>
      <xdr:spPr>
        <a:xfrm>
          <a:off x="4686300" y="133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78</xdr:row>
      <xdr:rowOff>2639</xdr:rowOff>
    </xdr:from>
    <xdr:to>
      <xdr:col>6</xdr:col>
      <xdr:colOff>600075</xdr:colOff>
      <xdr:row>78</xdr:row>
      <xdr:rowOff>2639</xdr:rowOff>
    </xdr:to>
    <xdr:cxnSp macro="">
      <xdr:nvCxnSpPr>
        <xdr:cNvPr id="178" name="直線コネクタ 177"/>
        <xdr:cNvCxnSpPr/>
      </xdr:nvCxnSpPr>
      <xdr:spPr>
        <a:xfrm>
          <a:off x="4546600" y="13375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102248</xdr:rowOff>
    </xdr:from>
    <xdr:ext cx="599010" cy="259045"/>
    <xdr:sp macro="" textlink="">
      <xdr:nvSpPr>
        <xdr:cNvPr id="179" name="民生費最大値テキスト"/>
        <xdr:cNvSpPr txBox="1"/>
      </xdr:nvSpPr>
      <xdr:spPr>
        <a:xfrm>
          <a:off x="4686300" y="1176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69</xdr:row>
      <xdr:rowOff>155571</xdr:rowOff>
    </xdr:from>
    <xdr:to>
      <xdr:col>6</xdr:col>
      <xdr:colOff>600075</xdr:colOff>
      <xdr:row>69</xdr:row>
      <xdr:rowOff>155571</xdr:rowOff>
    </xdr:to>
    <xdr:cxnSp macro="">
      <xdr:nvCxnSpPr>
        <xdr:cNvPr id="180" name="直線コネクタ 179"/>
        <xdr:cNvCxnSpPr/>
      </xdr:nvCxnSpPr>
      <xdr:spPr>
        <a:xfrm>
          <a:off x="4546600" y="1198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2639</xdr:rowOff>
    </xdr:from>
    <xdr:to>
      <xdr:col>6</xdr:col>
      <xdr:colOff>511175</xdr:colOff>
      <xdr:row>78</xdr:row>
      <xdr:rowOff>37957</xdr:rowOff>
    </xdr:to>
    <xdr:cxnSp macro="">
      <xdr:nvCxnSpPr>
        <xdr:cNvPr id="181" name="直線コネクタ 180"/>
        <xdr:cNvCxnSpPr/>
      </xdr:nvCxnSpPr>
      <xdr:spPr>
        <a:xfrm flipV="1">
          <a:off x="3797300" y="13375739"/>
          <a:ext cx="8382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104887</xdr:rowOff>
    </xdr:from>
    <xdr:ext cx="599010" cy="259045"/>
    <xdr:sp macro="" textlink="">
      <xdr:nvSpPr>
        <xdr:cNvPr id="182" name="民生費平均値テキスト"/>
        <xdr:cNvSpPr txBox="1"/>
      </xdr:nvSpPr>
      <xdr:spPr>
        <a:xfrm>
          <a:off x="4686300" y="126207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82010</xdr:rowOff>
    </xdr:from>
    <xdr:to>
      <xdr:col>6</xdr:col>
      <xdr:colOff>561975</xdr:colOff>
      <xdr:row>75</xdr:row>
      <xdr:rowOff>12160</xdr:rowOff>
    </xdr:to>
    <xdr:sp macro="" textlink="">
      <xdr:nvSpPr>
        <xdr:cNvPr id="183" name="フローチャート : 判断 182"/>
        <xdr:cNvSpPr/>
      </xdr:nvSpPr>
      <xdr:spPr>
        <a:xfrm>
          <a:off x="4584700" y="1276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37957</xdr:rowOff>
    </xdr:from>
    <xdr:to>
      <xdr:col>5</xdr:col>
      <xdr:colOff>358775</xdr:colOff>
      <xdr:row>78</xdr:row>
      <xdr:rowOff>131144</xdr:rowOff>
    </xdr:to>
    <xdr:cxnSp macro="">
      <xdr:nvCxnSpPr>
        <xdr:cNvPr id="184" name="直線コネクタ 183"/>
        <xdr:cNvCxnSpPr/>
      </xdr:nvCxnSpPr>
      <xdr:spPr>
        <a:xfrm flipV="1">
          <a:off x="2908300" y="13411057"/>
          <a:ext cx="889000" cy="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150393</xdr:rowOff>
    </xdr:from>
    <xdr:to>
      <xdr:col>5</xdr:col>
      <xdr:colOff>409575</xdr:colOff>
      <xdr:row>75</xdr:row>
      <xdr:rowOff>80543</xdr:rowOff>
    </xdr:to>
    <xdr:sp macro="" textlink="">
      <xdr:nvSpPr>
        <xdr:cNvPr id="185" name="フローチャート : 判断 184"/>
        <xdr:cNvSpPr/>
      </xdr:nvSpPr>
      <xdr:spPr>
        <a:xfrm>
          <a:off x="3746500" y="1283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97070</xdr:rowOff>
    </xdr:from>
    <xdr:ext cx="599010" cy="259045"/>
    <xdr:sp macro="" textlink="">
      <xdr:nvSpPr>
        <xdr:cNvPr id="186" name="テキスト ボックス 185"/>
        <xdr:cNvSpPr txBox="1"/>
      </xdr:nvSpPr>
      <xdr:spPr>
        <a:xfrm>
          <a:off x="3497794" y="1261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131144</xdr:rowOff>
    </xdr:from>
    <xdr:to>
      <xdr:col>4</xdr:col>
      <xdr:colOff>155575</xdr:colOff>
      <xdr:row>78</xdr:row>
      <xdr:rowOff>165450</xdr:rowOff>
    </xdr:to>
    <xdr:cxnSp macro="">
      <xdr:nvCxnSpPr>
        <xdr:cNvPr id="187" name="直線コネクタ 186"/>
        <xdr:cNvCxnSpPr/>
      </xdr:nvCxnSpPr>
      <xdr:spPr>
        <a:xfrm flipV="1">
          <a:off x="2019300" y="13504244"/>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100640</xdr:rowOff>
    </xdr:from>
    <xdr:to>
      <xdr:col>4</xdr:col>
      <xdr:colOff>206375</xdr:colOff>
      <xdr:row>76</xdr:row>
      <xdr:rowOff>30790</xdr:rowOff>
    </xdr:to>
    <xdr:sp macro="" textlink="">
      <xdr:nvSpPr>
        <xdr:cNvPr id="188" name="フローチャート : 判断 187"/>
        <xdr:cNvSpPr/>
      </xdr:nvSpPr>
      <xdr:spPr>
        <a:xfrm>
          <a:off x="2857500" y="1295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47317</xdr:rowOff>
    </xdr:from>
    <xdr:ext cx="599010" cy="259045"/>
    <xdr:sp macro="" textlink="">
      <xdr:nvSpPr>
        <xdr:cNvPr id="189" name="テキスト ボックス 188"/>
        <xdr:cNvSpPr txBox="1"/>
      </xdr:nvSpPr>
      <xdr:spPr>
        <a:xfrm>
          <a:off x="2608794" y="1273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128629</xdr:rowOff>
    </xdr:from>
    <xdr:to>
      <xdr:col>2</xdr:col>
      <xdr:colOff>638175</xdr:colOff>
      <xdr:row>78</xdr:row>
      <xdr:rowOff>165450</xdr:rowOff>
    </xdr:to>
    <xdr:cxnSp macro="">
      <xdr:nvCxnSpPr>
        <xdr:cNvPr id="190" name="直線コネクタ 189"/>
        <xdr:cNvCxnSpPr/>
      </xdr:nvCxnSpPr>
      <xdr:spPr>
        <a:xfrm>
          <a:off x="1130300" y="13501729"/>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135959</xdr:rowOff>
    </xdr:from>
    <xdr:to>
      <xdr:col>3</xdr:col>
      <xdr:colOff>3175</xdr:colOff>
      <xdr:row>76</xdr:row>
      <xdr:rowOff>66109</xdr:rowOff>
    </xdr:to>
    <xdr:sp macro="" textlink="">
      <xdr:nvSpPr>
        <xdr:cNvPr id="191" name="フローチャート : 判断 190"/>
        <xdr:cNvSpPr/>
      </xdr:nvSpPr>
      <xdr:spPr>
        <a:xfrm>
          <a:off x="1968500" y="1299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82636</xdr:rowOff>
    </xdr:from>
    <xdr:ext cx="599010" cy="259045"/>
    <xdr:sp macro="" textlink="">
      <xdr:nvSpPr>
        <xdr:cNvPr id="192" name="テキスト ボックス 191"/>
        <xdr:cNvSpPr txBox="1"/>
      </xdr:nvSpPr>
      <xdr:spPr>
        <a:xfrm>
          <a:off x="1719794" y="1276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141119</xdr:rowOff>
    </xdr:from>
    <xdr:to>
      <xdr:col>1</xdr:col>
      <xdr:colOff>485775</xdr:colOff>
      <xdr:row>76</xdr:row>
      <xdr:rowOff>71269</xdr:rowOff>
    </xdr:to>
    <xdr:sp macro="" textlink="">
      <xdr:nvSpPr>
        <xdr:cNvPr id="193" name="フローチャート : 判断 192"/>
        <xdr:cNvSpPr/>
      </xdr:nvSpPr>
      <xdr:spPr>
        <a:xfrm>
          <a:off x="1079500" y="1299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87796</xdr:rowOff>
    </xdr:from>
    <xdr:ext cx="599010" cy="259045"/>
    <xdr:sp macro="" textlink="">
      <xdr:nvSpPr>
        <xdr:cNvPr id="194" name="テキスト ボックス 193"/>
        <xdr:cNvSpPr txBox="1"/>
      </xdr:nvSpPr>
      <xdr:spPr>
        <a:xfrm>
          <a:off x="830794" y="1277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123289</xdr:rowOff>
    </xdr:from>
    <xdr:to>
      <xdr:col>6</xdr:col>
      <xdr:colOff>561975</xdr:colOff>
      <xdr:row>78</xdr:row>
      <xdr:rowOff>53439</xdr:rowOff>
    </xdr:to>
    <xdr:sp macro="" textlink="">
      <xdr:nvSpPr>
        <xdr:cNvPr id="200" name="円/楕円 199"/>
        <xdr:cNvSpPr/>
      </xdr:nvSpPr>
      <xdr:spPr>
        <a:xfrm>
          <a:off x="4584700" y="133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38216</xdr:rowOff>
    </xdr:from>
    <xdr:ext cx="534377" cy="259045"/>
    <xdr:sp macro="" textlink="">
      <xdr:nvSpPr>
        <xdr:cNvPr id="201" name="民生費該当値テキスト"/>
        <xdr:cNvSpPr txBox="1"/>
      </xdr:nvSpPr>
      <xdr:spPr>
        <a:xfrm>
          <a:off x="4686300" y="132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158607</xdr:rowOff>
    </xdr:from>
    <xdr:to>
      <xdr:col>5</xdr:col>
      <xdr:colOff>409575</xdr:colOff>
      <xdr:row>78</xdr:row>
      <xdr:rowOff>88757</xdr:rowOff>
    </xdr:to>
    <xdr:sp macro="" textlink="">
      <xdr:nvSpPr>
        <xdr:cNvPr id="202" name="円/楕円 201"/>
        <xdr:cNvSpPr/>
      </xdr:nvSpPr>
      <xdr:spPr>
        <a:xfrm>
          <a:off x="3746500" y="133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79884</xdr:rowOff>
    </xdr:from>
    <xdr:ext cx="534377" cy="259045"/>
    <xdr:sp macro="" textlink="">
      <xdr:nvSpPr>
        <xdr:cNvPr id="203" name="テキスト ボックス 202"/>
        <xdr:cNvSpPr txBox="1"/>
      </xdr:nvSpPr>
      <xdr:spPr>
        <a:xfrm>
          <a:off x="3530111" y="13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80344</xdr:rowOff>
    </xdr:from>
    <xdr:to>
      <xdr:col>4</xdr:col>
      <xdr:colOff>206375</xdr:colOff>
      <xdr:row>79</xdr:row>
      <xdr:rowOff>10494</xdr:rowOff>
    </xdr:to>
    <xdr:sp macro="" textlink="">
      <xdr:nvSpPr>
        <xdr:cNvPr id="204" name="円/楕円 203"/>
        <xdr:cNvSpPr/>
      </xdr:nvSpPr>
      <xdr:spPr>
        <a:xfrm>
          <a:off x="2857500" y="134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1621</xdr:rowOff>
    </xdr:from>
    <xdr:ext cx="534377" cy="259045"/>
    <xdr:sp macro="" textlink="">
      <xdr:nvSpPr>
        <xdr:cNvPr id="205" name="テキスト ボックス 204"/>
        <xdr:cNvSpPr txBox="1"/>
      </xdr:nvSpPr>
      <xdr:spPr>
        <a:xfrm>
          <a:off x="2641111" y="135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114650</xdr:rowOff>
    </xdr:from>
    <xdr:to>
      <xdr:col>3</xdr:col>
      <xdr:colOff>3175</xdr:colOff>
      <xdr:row>79</xdr:row>
      <xdr:rowOff>44800</xdr:rowOff>
    </xdr:to>
    <xdr:sp macro="" textlink="">
      <xdr:nvSpPr>
        <xdr:cNvPr id="206" name="円/楕円 205"/>
        <xdr:cNvSpPr/>
      </xdr:nvSpPr>
      <xdr:spPr>
        <a:xfrm>
          <a:off x="1968500" y="134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35927</xdr:rowOff>
    </xdr:from>
    <xdr:ext cx="534377" cy="259045"/>
    <xdr:sp macro="" textlink="">
      <xdr:nvSpPr>
        <xdr:cNvPr id="207" name="テキスト ボックス 206"/>
        <xdr:cNvSpPr txBox="1"/>
      </xdr:nvSpPr>
      <xdr:spPr>
        <a:xfrm>
          <a:off x="1752111" y="13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77829</xdr:rowOff>
    </xdr:from>
    <xdr:to>
      <xdr:col>1</xdr:col>
      <xdr:colOff>485775</xdr:colOff>
      <xdr:row>79</xdr:row>
      <xdr:rowOff>7979</xdr:rowOff>
    </xdr:to>
    <xdr:sp macro="" textlink="">
      <xdr:nvSpPr>
        <xdr:cNvPr id="208" name="円/楕円 207"/>
        <xdr:cNvSpPr/>
      </xdr:nvSpPr>
      <xdr:spPr>
        <a:xfrm>
          <a:off x="1079500" y="13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170556</xdr:rowOff>
    </xdr:from>
    <xdr:ext cx="534377" cy="259045"/>
    <xdr:sp macro="" textlink="">
      <xdr:nvSpPr>
        <xdr:cNvPr id="209" name="テキスト ボックス 208"/>
        <xdr:cNvSpPr txBox="1"/>
      </xdr:nvSpPr>
      <xdr:spPr>
        <a:xfrm>
          <a:off x="863111" y="13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4" name="直線コネクタ 233"/>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5"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6" name="直線コネクタ 235"/>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7"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8" name="直線コネクタ 237"/>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133375</xdr:rowOff>
    </xdr:from>
    <xdr:to>
      <xdr:col>6</xdr:col>
      <xdr:colOff>511175</xdr:colOff>
      <xdr:row>98</xdr:row>
      <xdr:rowOff>166732</xdr:rowOff>
    </xdr:to>
    <xdr:cxnSp macro="">
      <xdr:nvCxnSpPr>
        <xdr:cNvPr id="239" name="直線コネクタ 238"/>
        <xdr:cNvCxnSpPr/>
      </xdr:nvCxnSpPr>
      <xdr:spPr>
        <a:xfrm>
          <a:off x="3797300" y="16935475"/>
          <a:ext cx="8382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40"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41" name="フローチャート : 判断 240"/>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122898</xdr:rowOff>
    </xdr:from>
    <xdr:to>
      <xdr:col>5</xdr:col>
      <xdr:colOff>358775</xdr:colOff>
      <xdr:row>98</xdr:row>
      <xdr:rowOff>133375</xdr:rowOff>
    </xdr:to>
    <xdr:cxnSp macro="">
      <xdr:nvCxnSpPr>
        <xdr:cNvPr id="242" name="直線コネクタ 241"/>
        <xdr:cNvCxnSpPr/>
      </xdr:nvCxnSpPr>
      <xdr:spPr>
        <a:xfrm>
          <a:off x="2908300" y="1692499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3" name="フローチャート : 判断 242"/>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118615</xdr:rowOff>
    </xdr:from>
    <xdr:ext cx="534377" cy="259045"/>
    <xdr:sp macro="" textlink="">
      <xdr:nvSpPr>
        <xdr:cNvPr id="244" name="テキスト ボックス 243"/>
        <xdr:cNvSpPr txBox="1"/>
      </xdr:nvSpPr>
      <xdr:spPr>
        <a:xfrm>
          <a:off x="3530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121450</xdr:rowOff>
    </xdr:from>
    <xdr:to>
      <xdr:col>4</xdr:col>
      <xdr:colOff>155575</xdr:colOff>
      <xdr:row>98</xdr:row>
      <xdr:rowOff>122898</xdr:rowOff>
    </xdr:to>
    <xdr:cxnSp macro="">
      <xdr:nvCxnSpPr>
        <xdr:cNvPr id="245" name="直線コネクタ 244"/>
        <xdr:cNvCxnSpPr/>
      </xdr:nvCxnSpPr>
      <xdr:spPr>
        <a:xfrm>
          <a:off x="2019300" y="1692355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6" name="フローチャート : 判断 245"/>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47" name="テキスト ボックス 246"/>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73120</xdr:rowOff>
    </xdr:from>
    <xdr:to>
      <xdr:col>2</xdr:col>
      <xdr:colOff>638175</xdr:colOff>
      <xdr:row>98</xdr:row>
      <xdr:rowOff>121450</xdr:rowOff>
    </xdr:to>
    <xdr:cxnSp macro="">
      <xdr:nvCxnSpPr>
        <xdr:cNvPr id="248" name="直線コネクタ 247"/>
        <xdr:cNvCxnSpPr/>
      </xdr:nvCxnSpPr>
      <xdr:spPr>
        <a:xfrm>
          <a:off x="1130300" y="16875220"/>
          <a:ext cx="8890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9" name="フローチャート : 判断 248"/>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21728</xdr:rowOff>
    </xdr:from>
    <xdr:ext cx="534377" cy="259045"/>
    <xdr:sp macro="" textlink="">
      <xdr:nvSpPr>
        <xdr:cNvPr id="250" name="テキスト ボックス 249"/>
        <xdr:cNvSpPr txBox="1"/>
      </xdr:nvSpPr>
      <xdr:spPr>
        <a:xfrm>
          <a:off x="1752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51" name="フローチャート : 判断 250"/>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157097</xdr:rowOff>
    </xdr:from>
    <xdr:ext cx="534377" cy="259045"/>
    <xdr:sp macro="" textlink="">
      <xdr:nvSpPr>
        <xdr:cNvPr id="252" name="テキスト ボックス 251"/>
        <xdr:cNvSpPr txBox="1"/>
      </xdr:nvSpPr>
      <xdr:spPr>
        <a:xfrm>
          <a:off x="863111" y="164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115932</xdr:rowOff>
    </xdr:from>
    <xdr:to>
      <xdr:col>6</xdr:col>
      <xdr:colOff>561975</xdr:colOff>
      <xdr:row>99</xdr:row>
      <xdr:rowOff>46082</xdr:rowOff>
    </xdr:to>
    <xdr:sp macro="" textlink="">
      <xdr:nvSpPr>
        <xdr:cNvPr id="258" name="円/楕円 257"/>
        <xdr:cNvSpPr/>
      </xdr:nvSpPr>
      <xdr:spPr>
        <a:xfrm>
          <a:off x="4584700" y="169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30859</xdr:rowOff>
    </xdr:from>
    <xdr:ext cx="534377" cy="259045"/>
    <xdr:sp macro="" textlink="">
      <xdr:nvSpPr>
        <xdr:cNvPr id="259" name="衛生費該当値テキスト"/>
        <xdr:cNvSpPr txBox="1"/>
      </xdr:nvSpPr>
      <xdr:spPr>
        <a:xfrm>
          <a:off x="4686300" y="168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82575</xdr:rowOff>
    </xdr:from>
    <xdr:to>
      <xdr:col>5</xdr:col>
      <xdr:colOff>409575</xdr:colOff>
      <xdr:row>99</xdr:row>
      <xdr:rowOff>12725</xdr:rowOff>
    </xdr:to>
    <xdr:sp macro="" textlink="">
      <xdr:nvSpPr>
        <xdr:cNvPr id="260" name="円/楕円 259"/>
        <xdr:cNvSpPr/>
      </xdr:nvSpPr>
      <xdr:spPr>
        <a:xfrm>
          <a:off x="3746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3852</xdr:rowOff>
    </xdr:from>
    <xdr:ext cx="534377" cy="259045"/>
    <xdr:sp macro="" textlink="">
      <xdr:nvSpPr>
        <xdr:cNvPr id="261" name="テキスト ボックス 260"/>
        <xdr:cNvSpPr txBox="1"/>
      </xdr:nvSpPr>
      <xdr:spPr>
        <a:xfrm>
          <a:off x="3530111" y="169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72098</xdr:rowOff>
    </xdr:from>
    <xdr:to>
      <xdr:col>4</xdr:col>
      <xdr:colOff>206375</xdr:colOff>
      <xdr:row>99</xdr:row>
      <xdr:rowOff>2248</xdr:rowOff>
    </xdr:to>
    <xdr:sp macro="" textlink="">
      <xdr:nvSpPr>
        <xdr:cNvPr id="262" name="円/楕円 261"/>
        <xdr:cNvSpPr/>
      </xdr:nvSpPr>
      <xdr:spPr>
        <a:xfrm>
          <a:off x="2857500" y="168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164825</xdr:rowOff>
    </xdr:from>
    <xdr:ext cx="534377" cy="259045"/>
    <xdr:sp macro="" textlink="">
      <xdr:nvSpPr>
        <xdr:cNvPr id="263" name="テキスト ボックス 262"/>
        <xdr:cNvSpPr txBox="1"/>
      </xdr:nvSpPr>
      <xdr:spPr>
        <a:xfrm>
          <a:off x="2641111" y="169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70650</xdr:rowOff>
    </xdr:from>
    <xdr:to>
      <xdr:col>3</xdr:col>
      <xdr:colOff>3175</xdr:colOff>
      <xdr:row>99</xdr:row>
      <xdr:rowOff>800</xdr:rowOff>
    </xdr:to>
    <xdr:sp macro="" textlink="">
      <xdr:nvSpPr>
        <xdr:cNvPr id="264" name="円/楕円 263"/>
        <xdr:cNvSpPr/>
      </xdr:nvSpPr>
      <xdr:spPr>
        <a:xfrm>
          <a:off x="1968500" y="168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163377</xdr:rowOff>
    </xdr:from>
    <xdr:ext cx="534377" cy="259045"/>
    <xdr:sp macro="" textlink="">
      <xdr:nvSpPr>
        <xdr:cNvPr id="265" name="テキスト ボックス 264"/>
        <xdr:cNvSpPr txBox="1"/>
      </xdr:nvSpPr>
      <xdr:spPr>
        <a:xfrm>
          <a:off x="1752111" y="169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22320</xdr:rowOff>
    </xdr:from>
    <xdr:to>
      <xdr:col>1</xdr:col>
      <xdr:colOff>485775</xdr:colOff>
      <xdr:row>98</xdr:row>
      <xdr:rowOff>123920</xdr:rowOff>
    </xdr:to>
    <xdr:sp macro="" textlink="">
      <xdr:nvSpPr>
        <xdr:cNvPr id="266" name="円/楕円 265"/>
        <xdr:cNvSpPr/>
      </xdr:nvSpPr>
      <xdr:spPr>
        <a:xfrm>
          <a:off x="1079500" y="168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115047</xdr:rowOff>
    </xdr:from>
    <xdr:ext cx="534377" cy="259045"/>
    <xdr:sp macro="" textlink="">
      <xdr:nvSpPr>
        <xdr:cNvPr id="267" name="テキスト ボックス 266"/>
        <xdr:cNvSpPr txBox="1"/>
      </xdr:nvSpPr>
      <xdr:spPr>
        <a:xfrm>
          <a:off x="863111" y="169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9" name="直線コネクタ 288"/>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2"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3" name="直線コネクタ 292"/>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129687</xdr:rowOff>
    </xdr:from>
    <xdr:to>
      <xdr:col>15</xdr:col>
      <xdr:colOff>180975</xdr:colOff>
      <xdr:row>38</xdr:row>
      <xdr:rowOff>131928</xdr:rowOff>
    </xdr:to>
    <xdr:cxnSp macro="">
      <xdr:nvCxnSpPr>
        <xdr:cNvPr id="294" name="直線コネクタ 293"/>
        <xdr:cNvCxnSpPr/>
      </xdr:nvCxnSpPr>
      <xdr:spPr>
        <a:xfrm flipV="1">
          <a:off x="9639300" y="6644787"/>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5"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6" name="フローチャート : 判断 295"/>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107833</xdr:rowOff>
    </xdr:from>
    <xdr:to>
      <xdr:col>14</xdr:col>
      <xdr:colOff>28575</xdr:colOff>
      <xdr:row>38</xdr:row>
      <xdr:rowOff>131928</xdr:rowOff>
    </xdr:to>
    <xdr:cxnSp macro="">
      <xdr:nvCxnSpPr>
        <xdr:cNvPr id="297" name="直線コネクタ 296"/>
        <xdr:cNvCxnSpPr/>
      </xdr:nvCxnSpPr>
      <xdr:spPr>
        <a:xfrm>
          <a:off x="8750300" y="6622933"/>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8" name="フローチャート : 判断 297"/>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9" name="テキスト ボックス 298"/>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107833</xdr:rowOff>
    </xdr:from>
    <xdr:to>
      <xdr:col>12</xdr:col>
      <xdr:colOff>511175</xdr:colOff>
      <xdr:row>38</xdr:row>
      <xdr:rowOff>118074</xdr:rowOff>
    </xdr:to>
    <xdr:cxnSp macro="">
      <xdr:nvCxnSpPr>
        <xdr:cNvPr id="300" name="直線コネクタ 299"/>
        <xdr:cNvCxnSpPr/>
      </xdr:nvCxnSpPr>
      <xdr:spPr>
        <a:xfrm flipV="1">
          <a:off x="7861300" y="662293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301" name="フローチャート : 判断 300"/>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2" name="テキスト ボックス 301"/>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97089</xdr:rowOff>
    </xdr:from>
    <xdr:to>
      <xdr:col>11</xdr:col>
      <xdr:colOff>307975</xdr:colOff>
      <xdr:row>38</xdr:row>
      <xdr:rowOff>118074</xdr:rowOff>
    </xdr:to>
    <xdr:cxnSp macro="">
      <xdr:nvCxnSpPr>
        <xdr:cNvPr id="303" name="直線コネクタ 302"/>
        <xdr:cNvCxnSpPr/>
      </xdr:nvCxnSpPr>
      <xdr:spPr>
        <a:xfrm>
          <a:off x="6972300" y="6612189"/>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4" name="フローチャート : 判断 303"/>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5" name="テキスト ボックス 304"/>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6" name="フローチャート : 判断 305"/>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7" name="テキスト ボックス 306"/>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78887</xdr:rowOff>
    </xdr:from>
    <xdr:to>
      <xdr:col>15</xdr:col>
      <xdr:colOff>231775</xdr:colOff>
      <xdr:row>39</xdr:row>
      <xdr:rowOff>9037</xdr:rowOff>
    </xdr:to>
    <xdr:sp macro="" textlink="">
      <xdr:nvSpPr>
        <xdr:cNvPr id="313" name="円/楕円 312"/>
        <xdr:cNvSpPr/>
      </xdr:nvSpPr>
      <xdr:spPr>
        <a:xfrm>
          <a:off x="104267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4"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81128</xdr:rowOff>
    </xdr:from>
    <xdr:to>
      <xdr:col>14</xdr:col>
      <xdr:colOff>79375</xdr:colOff>
      <xdr:row>39</xdr:row>
      <xdr:rowOff>11278</xdr:rowOff>
    </xdr:to>
    <xdr:sp macro="" textlink="">
      <xdr:nvSpPr>
        <xdr:cNvPr id="315" name="円/楕円 314"/>
        <xdr:cNvSpPr/>
      </xdr:nvSpPr>
      <xdr:spPr>
        <a:xfrm>
          <a:off x="9588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2405</xdr:rowOff>
    </xdr:from>
    <xdr:ext cx="378565" cy="259045"/>
    <xdr:sp macro="" textlink="">
      <xdr:nvSpPr>
        <xdr:cNvPr id="316" name="テキスト ボックス 315"/>
        <xdr:cNvSpPr txBox="1"/>
      </xdr:nvSpPr>
      <xdr:spPr>
        <a:xfrm>
          <a:off x="9450017" y="66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57033</xdr:rowOff>
    </xdr:from>
    <xdr:to>
      <xdr:col>12</xdr:col>
      <xdr:colOff>561975</xdr:colOff>
      <xdr:row>38</xdr:row>
      <xdr:rowOff>158633</xdr:rowOff>
    </xdr:to>
    <xdr:sp macro="" textlink="">
      <xdr:nvSpPr>
        <xdr:cNvPr id="317" name="円/楕円 316"/>
        <xdr:cNvSpPr/>
      </xdr:nvSpPr>
      <xdr:spPr>
        <a:xfrm>
          <a:off x="86995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149760</xdr:rowOff>
    </xdr:from>
    <xdr:ext cx="378565" cy="259045"/>
    <xdr:sp macro="" textlink="">
      <xdr:nvSpPr>
        <xdr:cNvPr id="318" name="テキスト ボックス 317"/>
        <xdr:cNvSpPr txBox="1"/>
      </xdr:nvSpPr>
      <xdr:spPr>
        <a:xfrm>
          <a:off x="8561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67274</xdr:rowOff>
    </xdr:from>
    <xdr:to>
      <xdr:col>11</xdr:col>
      <xdr:colOff>358775</xdr:colOff>
      <xdr:row>38</xdr:row>
      <xdr:rowOff>168874</xdr:rowOff>
    </xdr:to>
    <xdr:sp macro="" textlink="">
      <xdr:nvSpPr>
        <xdr:cNvPr id="319" name="円/楕円 318"/>
        <xdr:cNvSpPr/>
      </xdr:nvSpPr>
      <xdr:spPr>
        <a:xfrm>
          <a:off x="7810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160001</xdr:rowOff>
    </xdr:from>
    <xdr:ext cx="378565" cy="259045"/>
    <xdr:sp macro="" textlink="">
      <xdr:nvSpPr>
        <xdr:cNvPr id="320" name="テキスト ボックス 319"/>
        <xdr:cNvSpPr txBox="1"/>
      </xdr:nvSpPr>
      <xdr:spPr>
        <a:xfrm>
          <a:off x="7672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46289</xdr:rowOff>
    </xdr:from>
    <xdr:to>
      <xdr:col>10</xdr:col>
      <xdr:colOff>155575</xdr:colOff>
      <xdr:row>38</xdr:row>
      <xdr:rowOff>147889</xdr:rowOff>
    </xdr:to>
    <xdr:sp macro="" textlink="">
      <xdr:nvSpPr>
        <xdr:cNvPr id="321" name="円/楕円 320"/>
        <xdr:cNvSpPr/>
      </xdr:nvSpPr>
      <xdr:spPr>
        <a:xfrm>
          <a:off x="6921500" y="65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139016</xdr:rowOff>
    </xdr:from>
    <xdr:ext cx="378565" cy="259045"/>
    <xdr:sp macro="" textlink="">
      <xdr:nvSpPr>
        <xdr:cNvPr id="322" name="テキスト ボックス 321"/>
        <xdr:cNvSpPr txBox="1"/>
      </xdr:nvSpPr>
      <xdr:spPr>
        <a:xfrm>
          <a:off x="6783017" y="665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6" name="直線コネクタ 345"/>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7"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8" name="直線コネクタ 347"/>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9"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50" name="直線コネクタ 349"/>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18428</xdr:rowOff>
    </xdr:from>
    <xdr:to>
      <xdr:col>15</xdr:col>
      <xdr:colOff>180975</xdr:colOff>
      <xdr:row>58</xdr:row>
      <xdr:rowOff>24791</xdr:rowOff>
    </xdr:to>
    <xdr:cxnSp macro="">
      <xdr:nvCxnSpPr>
        <xdr:cNvPr id="351" name="直線コネクタ 350"/>
        <xdr:cNvCxnSpPr/>
      </xdr:nvCxnSpPr>
      <xdr:spPr>
        <a:xfrm>
          <a:off x="9639300" y="9962528"/>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2"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3" name="フローチャート : 判断 352"/>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18428</xdr:rowOff>
    </xdr:from>
    <xdr:to>
      <xdr:col>14</xdr:col>
      <xdr:colOff>28575</xdr:colOff>
      <xdr:row>58</xdr:row>
      <xdr:rowOff>23038</xdr:rowOff>
    </xdr:to>
    <xdr:cxnSp macro="">
      <xdr:nvCxnSpPr>
        <xdr:cNvPr id="354" name="直線コネクタ 353"/>
        <xdr:cNvCxnSpPr/>
      </xdr:nvCxnSpPr>
      <xdr:spPr>
        <a:xfrm flipV="1">
          <a:off x="8750300" y="9962528"/>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5" name="フローチャート : 判断 354"/>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6" name="テキスト ボックス 355"/>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8065</xdr:rowOff>
    </xdr:from>
    <xdr:to>
      <xdr:col>12</xdr:col>
      <xdr:colOff>511175</xdr:colOff>
      <xdr:row>58</xdr:row>
      <xdr:rowOff>23038</xdr:rowOff>
    </xdr:to>
    <xdr:cxnSp macro="">
      <xdr:nvCxnSpPr>
        <xdr:cNvPr id="357" name="直線コネクタ 356"/>
        <xdr:cNvCxnSpPr/>
      </xdr:nvCxnSpPr>
      <xdr:spPr>
        <a:xfrm>
          <a:off x="7861300" y="995216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8" name="フローチャート : 判断 357"/>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9" name="テキスト ボックス 358"/>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8065</xdr:rowOff>
    </xdr:from>
    <xdr:to>
      <xdr:col>11</xdr:col>
      <xdr:colOff>307975</xdr:colOff>
      <xdr:row>58</xdr:row>
      <xdr:rowOff>8407</xdr:rowOff>
    </xdr:to>
    <xdr:cxnSp macro="">
      <xdr:nvCxnSpPr>
        <xdr:cNvPr id="360" name="直線コネクタ 359"/>
        <xdr:cNvCxnSpPr/>
      </xdr:nvCxnSpPr>
      <xdr:spPr>
        <a:xfrm flipV="1">
          <a:off x="6972300" y="995216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61" name="フローチャート : 判断 360"/>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2" name="テキスト ボックス 361"/>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3" name="フローチャート : 判断 362"/>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4" name="テキスト ボックス 363"/>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145441</xdr:rowOff>
    </xdr:from>
    <xdr:to>
      <xdr:col>15</xdr:col>
      <xdr:colOff>231775</xdr:colOff>
      <xdr:row>58</xdr:row>
      <xdr:rowOff>75591</xdr:rowOff>
    </xdr:to>
    <xdr:sp macro="" textlink="">
      <xdr:nvSpPr>
        <xdr:cNvPr id="370" name="円/楕円 369"/>
        <xdr:cNvSpPr/>
      </xdr:nvSpPr>
      <xdr:spPr>
        <a:xfrm>
          <a:off x="10426700" y="99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123868</xdr:rowOff>
    </xdr:from>
    <xdr:ext cx="469744" cy="259045"/>
    <xdr:sp macro="" textlink="">
      <xdr:nvSpPr>
        <xdr:cNvPr id="371" name="農林水産業費該当値テキスト"/>
        <xdr:cNvSpPr txBox="1"/>
      </xdr:nvSpPr>
      <xdr:spPr>
        <a:xfrm>
          <a:off x="10528300" y="98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139078</xdr:rowOff>
    </xdr:from>
    <xdr:to>
      <xdr:col>14</xdr:col>
      <xdr:colOff>79375</xdr:colOff>
      <xdr:row>58</xdr:row>
      <xdr:rowOff>69228</xdr:rowOff>
    </xdr:to>
    <xdr:sp macro="" textlink="">
      <xdr:nvSpPr>
        <xdr:cNvPr id="372" name="円/楕円 371"/>
        <xdr:cNvSpPr/>
      </xdr:nvSpPr>
      <xdr:spPr>
        <a:xfrm>
          <a:off x="95885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60355</xdr:rowOff>
    </xdr:from>
    <xdr:ext cx="469744" cy="259045"/>
    <xdr:sp macro="" textlink="">
      <xdr:nvSpPr>
        <xdr:cNvPr id="373" name="テキスト ボックス 372"/>
        <xdr:cNvSpPr txBox="1"/>
      </xdr:nvSpPr>
      <xdr:spPr>
        <a:xfrm>
          <a:off x="9404427" y="1000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143688</xdr:rowOff>
    </xdr:from>
    <xdr:to>
      <xdr:col>12</xdr:col>
      <xdr:colOff>561975</xdr:colOff>
      <xdr:row>58</xdr:row>
      <xdr:rowOff>73838</xdr:rowOff>
    </xdr:to>
    <xdr:sp macro="" textlink="">
      <xdr:nvSpPr>
        <xdr:cNvPr id="374" name="円/楕円 373"/>
        <xdr:cNvSpPr/>
      </xdr:nvSpPr>
      <xdr:spPr>
        <a:xfrm>
          <a:off x="8699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64965</xdr:rowOff>
    </xdr:from>
    <xdr:ext cx="469744" cy="259045"/>
    <xdr:sp macro="" textlink="">
      <xdr:nvSpPr>
        <xdr:cNvPr id="375" name="テキスト ボックス 374"/>
        <xdr:cNvSpPr txBox="1"/>
      </xdr:nvSpPr>
      <xdr:spPr>
        <a:xfrm>
          <a:off x="8515427" y="1000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128715</xdr:rowOff>
    </xdr:from>
    <xdr:to>
      <xdr:col>11</xdr:col>
      <xdr:colOff>358775</xdr:colOff>
      <xdr:row>58</xdr:row>
      <xdr:rowOff>58865</xdr:rowOff>
    </xdr:to>
    <xdr:sp macro="" textlink="">
      <xdr:nvSpPr>
        <xdr:cNvPr id="376" name="円/楕円 375"/>
        <xdr:cNvSpPr/>
      </xdr:nvSpPr>
      <xdr:spPr>
        <a:xfrm>
          <a:off x="7810500" y="99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49992</xdr:rowOff>
    </xdr:from>
    <xdr:ext cx="469744" cy="259045"/>
    <xdr:sp macro="" textlink="">
      <xdr:nvSpPr>
        <xdr:cNvPr id="377" name="テキスト ボックス 376"/>
        <xdr:cNvSpPr txBox="1"/>
      </xdr:nvSpPr>
      <xdr:spPr>
        <a:xfrm>
          <a:off x="762642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129057</xdr:rowOff>
    </xdr:from>
    <xdr:to>
      <xdr:col>10</xdr:col>
      <xdr:colOff>155575</xdr:colOff>
      <xdr:row>58</xdr:row>
      <xdr:rowOff>59207</xdr:rowOff>
    </xdr:to>
    <xdr:sp macro="" textlink="">
      <xdr:nvSpPr>
        <xdr:cNvPr id="378" name="円/楕円 377"/>
        <xdr:cNvSpPr/>
      </xdr:nvSpPr>
      <xdr:spPr>
        <a:xfrm>
          <a:off x="6921500" y="99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50334</xdr:rowOff>
    </xdr:from>
    <xdr:ext cx="469744" cy="259045"/>
    <xdr:sp macro="" textlink="">
      <xdr:nvSpPr>
        <xdr:cNvPr id="379" name="テキスト ボックス 378"/>
        <xdr:cNvSpPr txBox="1"/>
      </xdr:nvSpPr>
      <xdr:spPr>
        <a:xfrm>
          <a:off x="6737427" y="999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401" name="直線コネクタ 400"/>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2"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3" name="直線コネクタ 402"/>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4"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5" name="直線コネクタ 404"/>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160593</xdr:rowOff>
    </xdr:from>
    <xdr:to>
      <xdr:col>15</xdr:col>
      <xdr:colOff>180975</xdr:colOff>
      <xdr:row>78</xdr:row>
      <xdr:rowOff>30110</xdr:rowOff>
    </xdr:to>
    <xdr:cxnSp macro="">
      <xdr:nvCxnSpPr>
        <xdr:cNvPr id="406" name="直線コネクタ 405"/>
        <xdr:cNvCxnSpPr/>
      </xdr:nvCxnSpPr>
      <xdr:spPr>
        <a:xfrm flipV="1">
          <a:off x="9639300" y="13362243"/>
          <a:ext cx="838200" cy="4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7"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8" name="フローチャート : 判断 407"/>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30110</xdr:rowOff>
    </xdr:from>
    <xdr:to>
      <xdr:col>14</xdr:col>
      <xdr:colOff>28575</xdr:colOff>
      <xdr:row>78</xdr:row>
      <xdr:rowOff>71943</xdr:rowOff>
    </xdr:to>
    <xdr:cxnSp macro="">
      <xdr:nvCxnSpPr>
        <xdr:cNvPr id="409" name="直線コネクタ 408"/>
        <xdr:cNvCxnSpPr/>
      </xdr:nvCxnSpPr>
      <xdr:spPr>
        <a:xfrm flipV="1">
          <a:off x="8750300" y="1340321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10" name="フローチャート : 判断 409"/>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11" name="テキスト ボックス 410"/>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71943</xdr:rowOff>
    </xdr:from>
    <xdr:to>
      <xdr:col>12</xdr:col>
      <xdr:colOff>511175</xdr:colOff>
      <xdr:row>78</xdr:row>
      <xdr:rowOff>84448</xdr:rowOff>
    </xdr:to>
    <xdr:cxnSp macro="">
      <xdr:nvCxnSpPr>
        <xdr:cNvPr id="412" name="直線コネクタ 411"/>
        <xdr:cNvCxnSpPr/>
      </xdr:nvCxnSpPr>
      <xdr:spPr>
        <a:xfrm flipV="1">
          <a:off x="7861300" y="13445043"/>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3" name="フローチャート : 判断 412"/>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4" name="テキスト ボックス 413"/>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81476</xdr:rowOff>
    </xdr:from>
    <xdr:to>
      <xdr:col>11</xdr:col>
      <xdr:colOff>307975</xdr:colOff>
      <xdr:row>78</xdr:row>
      <xdr:rowOff>84448</xdr:rowOff>
    </xdr:to>
    <xdr:cxnSp macro="">
      <xdr:nvCxnSpPr>
        <xdr:cNvPr id="415" name="直線コネクタ 414"/>
        <xdr:cNvCxnSpPr/>
      </xdr:nvCxnSpPr>
      <xdr:spPr>
        <a:xfrm>
          <a:off x="6972300" y="1345457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6" name="フローチャート : 判断 415"/>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7" name="テキスト ボックス 416"/>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8" name="フローチャート : 判断 417"/>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9" name="テキスト ボックス 418"/>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109793</xdr:rowOff>
    </xdr:from>
    <xdr:to>
      <xdr:col>15</xdr:col>
      <xdr:colOff>231775</xdr:colOff>
      <xdr:row>78</xdr:row>
      <xdr:rowOff>39943</xdr:rowOff>
    </xdr:to>
    <xdr:sp macro="" textlink="">
      <xdr:nvSpPr>
        <xdr:cNvPr id="425" name="円/楕円 424"/>
        <xdr:cNvSpPr/>
      </xdr:nvSpPr>
      <xdr:spPr>
        <a:xfrm>
          <a:off x="104267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24720</xdr:rowOff>
    </xdr:from>
    <xdr:ext cx="469744" cy="259045"/>
    <xdr:sp macro="" textlink="">
      <xdr:nvSpPr>
        <xdr:cNvPr id="426" name="商工費該当値テキスト"/>
        <xdr:cNvSpPr txBox="1"/>
      </xdr:nvSpPr>
      <xdr:spPr>
        <a:xfrm>
          <a:off x="10528300" y="132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150760</xdr:rowOff>
    </xdr:from>
    <xdr:to>
      <xdr:col>14</xdr:col>
      <xdr:colOff>79375</xdr:colOff>
      <xdr:row>78</xdr:row>
      <xdr:rowOff>80910</xdr:rowOff>
    </xdr:to>
    <xdr:sp macro="" textlink="">
      <xdr:nvSpPr>
        <xdr:cNvPr id="427" name="円/楕円 426"/>
        <xdr:cNvSpPr/>
      </xdr:nvSpPr>
      <xdr:spPr>
        <a:xfrm>
          <a:off x="9588500" y="13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72037</xdr:rowOff>
    </xdr:from>
    <xdr:ext cx="469744" cy="259045"/>
    <xdr:sp macro="" textlink="">
      <xdr:nvSpPr>
        <xdr:cNvPr id="428" name="テキスト ボックス 427"/>
        <xdr:cNvSpPr txBox="1"/>
      </xdr:nvSpPr>
      <xdr:spPr>
        <a:xfrm>
          <a:off x="9404427" y="1344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21143</xdr:rowOff>
    </xdr:from>
    <xdr:to>
      <xdr:col>12</xdr:col>
      <xdr:colOff>561975</xdr:colOff>
      <xdr:row>78</xdr:row>
      <xdr:rowOff>122743</xdr:rowOff>
    </xdr:to>
    <xdr:sp macro="" textlink="">
      <xdr:nvSpPr>
        <xdr:cNvPr id="429" name="円/楕円 428"/>
        <xdr:cNvSpPr/>
      </xdr:nvSpPr>
      <xdr:spPr>
        <a:xfrm>
          <a:off x="8699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113870</xdr:rowOff>
    </xdr:from>
    <xdr:ext cx="469744" cy="259045"/>
    <xdr:sp macro="" textlink="">
      <xdr:nvSpPr>
        <xdr:cNvPr id="430" name="テキスト ボックス 429"/>
        <xdr:cNvSpPr txBox="1"/>
      </xdr:nvSpPr>
      <xdr:spPr>
        <a:xfrm>
          <a:off x="8515427"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33648</xdr:rowOff>
    </xdr:from>
    <xdr:to>
      <xdr:col>11</xdr:col>
      <xdr:colOff>358775</xdr:colOff>
      <xdr:row>78</xdr:row>
      <xdr:rowOff>135248</xdr:rowOff>
    </xdr:to>
    <xdr:sp macro="" textlink="">
      <xdr:nvSpPr>
        <xdr:cNvPr id="431" name="円/楕円 430"/>
        <xdr:cNvSpPr/>
      </xdr:nvSpPr>
      <xdr:spPr>
        <a:xfrm>
          <a:off x="7810500" y="134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126375</xdr:rowOff>
    </xdr:from>
    <xdr:ext cx="469744" cy="259045"/>
    <xdr:sp macro="" textlink="">
      <xdr:nvSpPr>
        <xdr:cNvPr id="432" name="テキスト ボックス 431"/>
        <xdr:cNvSpPr txBox="1"/>
      </xdr:nvSpPr>
      <xdr:spPr>
        <a:xfrm>
          <a:off x="7626427" y="134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30676</xdr:rowOff>
    </xdr:from>
    <xdr:to>
      <xdr:col>10</xdr:col>
      <xdr:colOff>155575</xdr:colOff>
      <xdr:row>78</xdr:row>
      <xdr:rowOff>132276</xdr:rowOff>
    </xdr:to>
    <xdr:sp macro="" textlink="">
      <xdr:nvSpPr>
        <xdr:cNvPr id="433" name="円/楕円 432"/>
        <xdr:cNvSpPr/>
      </xdr:nvSpPr>
      <xdr:spPr>
        <a:xfrm>
          <a:off x="6921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123403</xdr:rowOff>
    </xdr:from>
    <xdr:ext cx="469744" cy="259045"/>
    <xdr:sp macro="" textlink="">
      <xdr:nvSpPr>
        <xdr:cNvPr id="434" name="テキスト ボックス 433"/>
        <xdr:cNvSpPr txBox="1"/>
      </xdr:nvSpPr>
      <xdr:spPr>
        <a:xfrm>
          <a:off x="6737427"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9" name="直線コネクタ 458"/>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60"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61" name="直線コネクタ 460"/>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2"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3" name="直線コネクタ 462"/>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131718</xdr:rowOff>
    </xdr:from>
    <xdr:to>
      <xdr:col>15</xdr:col>
      <xdr:colOff>180975</xdr:colOff>
      <xdr:row>97</xdr:row>
      <xdr:rowOff>157798</xdr:rowOff>
    </xdr:to>
    <xdr:cxnSp macro="">
      <xdr:nvCxnSpPr>
        <xdr:cNvPr id="464" name="直線コネクタ 463"/>
        <xdr:cNvCxnSpPr/>
      </xdr:nvCxnSpPr>
      <xdr:spPr>
        <a:xfrm flipV="1">
          <a:off x="9639300" y="16590918"/>
          <a:ext cx="838200" cy="19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5"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6" name="フローチャート : 判断 465"/>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27172</xdr:rowOff>
    </xdr:from>
    <xdr:to>
      <xdr:col>14</xdr:col>
      <xdr:colOff>28575</xdr:colOff>
      <xdr:row>97</xdr:row>
      <xdr:rowOff>157798</xdr:rowOff>
    </xdr:to>
    <xdr:cxnSp macro="">
      <xdr:nvCxnSpPr>
        <xdr:cNvPr id="467" name="直線コネクタ 466"/>
        <xdr:cNvCxnSpPr/>
      </xdr:nvCxnSpPr>
      <xdr:spPr>
        <a:xfrm>
          <a:off x="8750300" y="16486372"/>
          <a:ext cx="889000" cy="30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8" name="フローチャート : 判断 467"/>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9" name="テキスト ボックス 468"/>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27172</xdr:rowOff>
    </xdr:from>
    <xdr:to>
      <xdr:col>12</xdr:col>
      <xdr:colOff>511175</xdr:colOff>
      <xdr:row>97</xdr:row>
      <xdr:rowOff>13475</xdr:rowOff>
    </xdr:to>
    <xdr:cxnSp macro="">
      <xdr:nvCxnSpPr>
        <xdr:cNvPr id="470" name="直線コネクタ 469"/>
        <xdr:cNvCxnSpPr/>
      </xdr:nvCxnSpPr>
      <xdr:spPr>
        <a:xfrm flipV="1">
          <a:off x="7861300" y="16486372"/>
          <a:ext cx="889000" cy="1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71" name="フローチャート : 判断 470"/>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2" name="テキスト ボックス 471"/>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13475</xdr:rowOff>
    </xdr:from>
    <xdr:to>
      <xdr:col>11</xdr:col>
      <xdr:colOff>307975</xdr:colOff>
      <xdr:row>97</xdr:row>
      <xdr:rowOff>20047</xdr:rowOff>
    </xdr:to>
    <xdr:cxnSp macro="">
      <xdr:nvCxnSpPr>
        <xdr:cNvPr id="473" name="直線コネクタ 472"/>
        <xdr:cNvCxnSpPr/>
      </xdr:nvCxnSpPr>
      <xdr:spPr>
        <a:xfrm flipV="1">
          <a:off x="6972300" y="16644125"/>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4" name="フローチャート : 判断 473"/>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5" name="テキスト ボックス 474"/>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6" name="フローチャート : 判断 475"/>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7" name="テキスト ボックス 476"/>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80918</xdr:rowOff>
    </xdr:from>
    <xdr:to>
      <xdr:col>15</xdr:col>
      <xdr:colOff>231775</xdr:colOff>
      <xdr:row>97</xdr:row>
      <xdr:rowOff>11068</xdr:rowOff>
    </xdr:to>
    <xdr:sp macro="" textlink="">
      <xdr:nvSpPr>
        <xdr:cNvPr id="483" name="円/楕円 482"/>
        <xdr:cNvSpPr/>
      </xdr:nvSpPr>
      <xdr:spPr>
        <a:xfrm>
          <a:off x="10426700" y="165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59345</xdr:rowOff>
    </xdr:from>
    <xdr:ext cx="534377" cy="259045"/>
    <xdr:sp macro="" textlink="">
      <xdr:nvSpPr>
        <xdr:cNvPr id="484" name="土木費該当値テキスト"/>
        <xdr:cNvSpPr txBox="1"/>
      </xdr:nvSpPr>
      <xdr:spPr>
        <a:xfrm>
          <a:off x="10528300" y="165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106998</xdr:rowOff>
    </xdr:from>
    <xdr:to>
      <xdr:col>14</xdr:col>
      <xdr:colOff>79375</xdr:colOff>
      <xdr:row>98</xdr:row>
      <xdr:rowOff>37148</xdr:rowOff>
    </xdr:to>
    <xdr:sp macro="" textlink="">
      <xdr:nvSpPr>
        <xdr:cNvPr id="485" name="円/楕円 484"/>
        <xdr:cNvSpPr/>
      </xdr:nvSpPr>
      <xdr:spPr>
        <a:xfrm>
          <a:off x="9588500" y="167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28275</xdr:rowOff>
    </xdr:from>
    <xdr:ext cx="534377" cy="259045"/>
    <xdr:sp macro="" textlink="">
      <xdr:nvSpPr>
        <xdr:cNvPr id="486" name="テキスト ボックス 485"/>
        <xdr:cNvSpPr txBox="1"/>
      </xdr:nvSpPr>
      <xdr:spPr>
        <a:xfrm>
          <a:off x="9372111" y="168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147822</xdr:rowOff>
    </xdr:from>
    <xdr:to>
      <xdr:col>12</xdr:col>
      <xdr:colOff>561975</xdr:colOff>
      <xdr:row>96</xdr:row>
      <xdr:rowOff>77972</xdr:rowOff>
    </xdr:to>
    <xdr:sp macro="" textlink="">
      <xdr:nvSpPr>
        <xdr:cNvPr id="487" name="円/楕円 486"/>
        <xdr:cNvSpPr/>
      </xdr:nvSpPr>
      <xdr:spPr>
        <a:xfrm>
          <a:off x="8699500" y="164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69099</xdr:rowOff>
    </xdr:from>
    <xdr:ext cx="534377" cy="259045"/>
    <xdr:sp macro="" textlink="">
      <xdr:nvSpPr>
        <xdr:cNvPr id="488" name="テキスト ボックス 487"/>
        <xdr:cNvSpPr txBox="1"/>
      </xdr:nvSpPr>
      <xdr:spPr>
        <a:xfrm>
          <a:off x="8483111" y="1652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134125</xdr:rowOff>
    </xdr:from>
    <xdr:to>
      <xdr:col>11</xdr:col>
      <xdr:colOff>358775</xdr:colOff>
      <xdr:row>97</xdr:row>
      <xdr:rowOff>64275</xdr:rowOff>
    </xdr:to>
    <xdr:sp macro="" textlink="">
      <xdr:nvSpPr>
        <xdr:cNvPr id="489" name="円/楕円 488"/>
        <xdr:cNvSpPr/>
      </xdr:nvSpPr>
      <xdr:spPr>
        <a:xfrm>
          <a:off x="7810500" y="165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55402</xdr:rowOff>
    </xdr:from>
    <xdr:ext cx="534377" cy="259045"/>
    <xdr:sp macro="" textlink="">
      <xdr:nvSpPr>
        <xdr:cNvPr id="490" name="テキスト ボックス 489"/>
        <xdr:cNvSpPr txBox="1"/>
      </xdr:nvSpPr>
      <xdr:spPr>
        <a:xfrm>
          <a:off x="7594111" y="166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140697</xdr:rowOff>
    </xdr:from>
    <xdr:to>
      <xdr:col>10</xdr:col>
      <xdr:colOff>155575</xdr:colOff>
      <xdr:row>97</xdr:row>
      <xdr:rowOff>70847</xdr:rowOff>
    </xdr:to>
    <xdr:sp macro="" textlink="">
      <xdr:nvSpPr>
        <xdr:cNvPr id="491" name="円/楕円 490"/>
        <xdr:cNvSpPr/>
      </xdr:nvSpPr>
      <xdr:spPr>
        <a:xfrm>
          <a:off x="6921500" y="165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61974</xdr:rowOff>
    </xdr:from>
    <xdr:ext cx="534377" cy="259045"/>
    <xdr:sp macro="" textlink="">
      <xdr:nvSpPr>
        <xdr:cNvPr id="492" name="テキスト ボックス 491"/>
        <xdr:cNvSpPr txBox="1"/>
      </xdr:nvSpPr>
      <xdr:spPr>
        <a:xfrm>
          <a:off x="6705111" y="166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7" name="直線コネクタ 516"/>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8"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9" name="直線コネクタ 518"/>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20"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21" name="直線コネクタ 520"/>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46851</xdr:rowOff>
    </xdr:from>
    <xdr:to>
      <xdr:col>23</xdr:col>
      <xdr:colOff>517525</xdr:colOff>
      <xdr:row>39</xdr:row>
      <xdr:rowOff>69786</xdr:rowOff>
    </xdr:to>
    <xdr:cxnSp macro="">
      <xdr:nvCxnSpPr>
        <xdr:cNvPr id="522" name="直線コネクタ 521"/>
        <xdr:cNvCxnSpPr/>
      </xdr:nvCxnSpPr>
      <xdr:spPr>
        <a:xfrm flipV="1">
          <a:off x="15481300" y="6733401"/>
          <a:ext cx="8382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3"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4" name="フローチャート : 判断 523"/>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2502</xdr:rowOff>
    </xdr:from>
    <xdr:to>
      <xdr:col>22</xdr:col>
      <xdr:colOff>365125</xdr:colOff>
      <xdr:row>39</xdr:row>
      <xdr:rowOff>69786</xdr:rowOff>
    </xdr:to>
    <xdr:cxnSp macro="">
      <xdr:nvCxnSpPr>
        <xdr:cNvPr id="525" name="直線コネクタ 524"/>
        <xdr:cNvCxnSpPr/>
      </xdr:nvCxnSpPr>
      <xdr:spPr>
        <a:xfrm>
          <a:off x="14592300" y="6689052"/>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6" name="フローチャート : 判断 525"/>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7" name="テキスト ボックス 526"/>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2502</xdr:rowOff>
    </xdr:from>
    <xdr:to>
      <xdr:col>21</xdr:col>
      <xdr:colOff>161925</xdr:colOff>
      <xdr:row>39</xdr:row>
      <xdr:rowOff>70548</xdr:rowOff>
    </xdr:to>
    <xdr:cxnSp macro="">
      <xdr:nvCxnSpPr>
        <xdr:cNvPr id="528" name="直線コネクタ 527"/>
        <xdr:cNvCxnSpPr/>
      </xdr:nvCxnSpPr>
      <xdr:spPr>
        <a:xfrm flipV="1">
          <a:off x="13703300" y="6689052"/>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9" name="フローチャート : 判断 528"/>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30" name="テキスト ボックス 529"/>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31115</xdr:rowOff>
    </xdr:from>
    <xdr:to>
      <xdr:col>19</xdr:col>
      <xdr:colOff>644525</xdr:colOff>
      <xdr:row>39</xdr:row>
      <xdr:rowOff>70548</xdr:rowOff>
    </xdr:to>
    <xdr:cxnSp macro="">
      <xdr:nvCxnSpPr>
        <xdr:cNvPr id="531" name="直線コネクタ 530"/>
        <xdr:cNvCxnSpPr/>
      </xdr:nvCxnSpPr>
      <xdr:spPr>
        <a:xfrm>
          <a:off x="12814300" y="671766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2" name="フローチャート : 判断 531"/>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3" name="テキスト ボックス 532"/>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4" name="フローチャート : 判断 533"/>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5" name="テキスト ボックス 534"/>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167501</xdr:rowOff>
    </xdr:from>
    <xdr:to>
      <xdr:col>23</xdr:col>
      <xdr:colOff>568325</xdr:colOff>
      <xdr:row>39</xdr:row>
      <xdr:rowOff>97651</xdr:rowOff>
    </xdr:to>
    <xdr:sp macro="" textlink="">
      <xdr:nvSpPr>
        <xdr:cNvPr id="541" name="円/楕円 540"/>
        <xdr:cNvSpPr/>
      </xdr:nvSpPr>
      <xdr:spPr>
        <a:xfrm>
          <a:off x="16268700" y="66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82428</xdr:rowOff>
    </xdr:from>
    <xdr:ext cx="469744" cy="259045"/>
    <xdr:sp macro="" textlink="">
      <xdr:nvSpPr>
        <xdr:cNvPr id="542" name="消防費該当値テキスト"/>
        <xdr:cNvSpPr txBox="1"/>
      </xdr:nvSpPr>
      <xdr:spPr>
        <a:xfrm>
          <a:off x="16370300" y="659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18986</xdr:rowOff>
    </xdr:from>
    <xdr:to>
      <xdr:col>22</xdr:col>
      <xdr:colOff>415925</xdr:colOff>
      <xdr:row>39</xdr:row>
      <xdr:rowOff>120586</xdr:rowOff>
    </xdr:to>
    <xdr:sp macro="" textlink="">
      <xdr:nvSpPr>
        <xdr:cNvPr id="543" name="円/楕円 542"/>
        <xdr:cNvSpPr/>
      </xdr:nvSpPr>
      <xdr:spPr>
        <a:xfrm>
          <a:off x="15430500" y="67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111713</xdr:rowOff>
    </xdr:from>
    <xdr:ext cx="469744" cy="259045"/>
    <xdr:sp macro="" textlink="">
      <xdr:nvSpPr>
        <xdr:cNvPr id="544" name="テキスト ボックス 543"/>
        <xdr:cNvSpPr txBox="1"/>
      </xdr:nvSpPr>
      <xdr:spPr>
        <a:xfrm>
          <a:off x="15246427" y="679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123152</xdr:rowOff>
    </xdr:from>
    <xdr:to>
      <xdr:col>21</xdr:col>
      <xdr:colOff>212725</xdr:colOff>
      <xdr:row>39</xdr:row>
      <xdr:rowOff>53302</xdr:rowOff>
    </xdr:to>
    <xdr:sp macro="" textlink="">
      <xdr:nvSpPr>
        <xdr:cNvPr id="545" name="円/楕円 544"/>
        <xdr:cNvSpPr/>
      </xdr:nvSpPr>
      <xdr:spPr>
        <a:xfrm>
          <a:off x="14541500" y="66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44429</xdr:rowOff>
    </xdr:from>
    <xdr:ext cx="534377" cy="259045"/>
    <xdr:sp macro="" textlink="">
      <xdr:nvSpPr>
        <xdr:cNvPr id="546" name="テキスト ボックス 545"/>
        <xdr:cNvSpPr txBox="1"/>
      </xdr:nvSpPr>
      <xdr:spPr>
        <a:xfrm>
          <a:off x="14325111" y="67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19748</xdr:rowOff>
    </xdr:from>
    <xdr:to>
      <xdr:col>20</xdr:col>
      <xdr:colOff>9525</xdr:colOff>
      <xdr:row>39</xdr:row>
      <xdr:rowOff>121348</xdr:rowOff>
    </xdr:to>
    <xdr:sp macro="" textlink="">
      <xdr:nvSpPr>
        <xdr:cNvPr id="547" name="円/楕円 546"/>
        <xdr:cNvSpPr/>
      </xdr:nvSpPr>
      <xdr:spPr>
        <a:xfrm>
          <a:off x="13652500" y="67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112475</xdr:rowOff>
    </xdr:from>
    <xdr:ext cx="469744" cy="259045"/>
    <xdr:sp macro="" textlink="">
      <xdr:nvSpPr>
        <xdr:cNvPr id="548" name="テキスト ボックス 547"/>
        <xdr:cNvSpPr txBox="1"/>
      </xdr:nvSpPr>
      <xdr:spPr>
        <a:xfrm>
          <a:off x="13468427" y="67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151765</xdr:rowOff>
    </xdr:from>
    <xdr:to>
      <xdr:col>18</xdr:col>
      <xdr:colOff>492125</xdr:colOff>
      <xdr:row>39</xdr:row>
      <xdr:rowOff>81915</xdr:rowOff>
    </xdr:to>
    <xdr:sp macro="" textlink="">
      <xdr:nvSpPr>
        <xdr:cNvPr id="549" name="円/楕円 548"/>
        <xdr:cNvSpPr/>
      </xdr:nvSpPr>
      <xdr:spPr>
        <a:xfrm>
          <a:off x="1276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73042</xdr:rowOff>
    </xdr:from>
    <xdr:ext cx="534377" cy="259045"/>
    <xdr:sp macro="" textlink="">
      <xdr:nvSpPr>
        <xdr:cNvPr id="550" name="テキスト ボックス 549"/>
        <xdr:cNvSpPr txBox="1"/>
      </xdr:nvSpPr>
      <xdr:spPr>
        <a:xfrm>
          <a:off x="12547111" y="67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5" name="直線コネクタ 574"/>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6"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7" name="直線コネクタ 576"/>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8"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9" name="直線コネクタ 578"/>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153435</xdr:rowOff>
    </xdr:from>
    <xdr:to>
      <xdr:col>23</xdr:col>
      <xdr:colOff>517525</xdr:colOff>
      <xdr:row>56</xdr:row>
      <xdr:rowOff>170161</xdr:rowOff>
    </xdr:to>
    <xdr:cxnSp macro="">
      <xdr:nvCxnSpPr>
        <xdr:cNvPr id="580" name="直線コネクタ 579"/>
        <xdr:cNvCxnSpPr/>
      </xdr:nvCxnSpPr>
      <xdr:spPr>
        <a:xfrm flipV="1">
          <a:off x="15481300" y="9754635"/>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81"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2" name="フローチャート : 判断 581"/>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170161</xdr:rowOff>
    </xdr:from>
    <xdr:to>
      <xdr:col>22</xdr:col>
      <xdr:colOff>365125</xdr:colOff>
      <xdr:row>57</xdr:row>
      <xdr:rowOff>115354</xdr:rowOff>
    </xdr:to>
    <xdr:cxnSp macro="">
      <xdr:nvCxnSpPr>
        <xdr:cNvPr id="583" name="直線コネクタ 582"/>
        <xdr:cNvCxnSpPr/>
      </xdr:nvCxnSpPr>
      <xdr:spPr>
        <a:xfrm flipV="1">
          <a:off x="14592300" y="9771361"/>
          <a:ext cx="889000" cy="1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4" name="フローチャート : 判断 583"/>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5" name="テキスト ボックス 584"/>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95809</xdr:rowOff>
    </xdr:from>
    <xdr:to>
      <xdr:col>21</xdr:col>
      <xdr:colOff>161925</xdr:colOff>
      <xdr:row>57</xdr:row>
      <xdr:rowOff>115354</xdr:rowOff>
    </xdr:to>
    <xdr:cxnSp macro="">
      <xdr:nvCxnSpPr>
        <xdr:cNvPr id="586" name="直線コネクタ 585"/>
        <xdr:cNvCxnSpPr/>
      </xdr:nvCxnSpPr>
      <xdr:spPr>
        <a:xfrm>
          <a:off x="13703300" y="9868459"/>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7" name="フローチャート : 判断 586"/>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8" name="テキスト ボックス 587"/>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69958</xdr:rowOff>
    </xdr:from>
    <xdr:to>
      <xdr:col>19</xdr:col>
      <xdr:colOff>644525</xdr:colOff>
      <xdr:row>57</xdr:row>
      <xdr:rowOff>95809</xdr:rowOff>
    </xdr:to>
    <xdr:cxnSp macro="">
      <xdr:nvCxnSpPr>
        <xdr:cNvPr id="589" name="直線コネクタ 588"/>
        <xdr:cNvCxnSpPr/>
      </xdr:nvCxnSpPr>
      <xdr:spPr>
        <a:xfrm>
          <a:off x="12814300" y="9842608"/>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90" name="フローチャート : 判断 589"/>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91" name="テキスト ボックス 590"/>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2" name="フローチャート : 判断 591"/>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3" name="テキスト ボックス 592"/>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102635</xdr:rowOff>
    </xdr:from>
    <xdr:to>
      <xdr:col>23</xdr:col>
      <xdr:colOff>568325</xdr:colOff>
      <xdr:row>57</xdr:row>
      <xdr:rowOff>32785</xdr:rowOff>
    </xdr:to>
    <xdr:sp macro="" textlink="">
      <xdr:nvSpPr>
        <xdr:cNvPr id="599" name="円/楕円 598"/>
        <xdr:cNvSpPr/>
      </xdr:nvSpPr>
      <xdr:spPr>
        <a:xfrm>
          <a:off x="16268700" y="97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81062</xdr:rowOff>
    </xdr:from>
    <xdr:ext cx="534377" cy="259045"/>
    <xdr:sp macro="" textlink="">
      <xdr:nvSpPr>
        <xdr:cNvPr id="600" name="教育費該当値テキスト"/>
        <xdr:cNvSpPr txBox="1"/>
      </xdr:nvSpPr>
      <xdr:spPr>
        <a:xfrm>
          <a:off x="16370300" y="96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119361</xdr:rowOff>
    </xdr:from>
    <xdr:to>
      <xdr:col>22</xdr:col>
      <xdr:colOff>415925</xdr:colOff>
      <xdr:row>57</xdr:row>
      <xdr:rowOff>49511</xdr:rowOff>
    </xdr:to>
    <xdr:sp macro="" textlink="">
      <xdr:nvSpPr>
        <xdr:cNvPr id="601" name="円/楕円 600"/>
        <xdr:cNvSpPr/>
      </xdr:nvSpPr>
      <xdr:spPr>
        <a:xfrm>
          <a:off x="15430500" y="97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40638</xdr:rowOff>
    </xdr:from>
    <xdr:ext cx="534377" cy="259045"/>
    <xdr:sp macro="" textlink="">
      <xdr:nvSpPr>
        <xdr:cNvPr id="602" name="テキスト ボックス 601"/>
        <xdr:cNvSpPr txBox="1"/>
      </xdr:nvSpPr>
      <xdr:spPr>
        <a:xfrm>
          <a:off x="15214111" y="98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64554</xdr:rowOff>
    </xdr:from>
    <xdr:to>
      <xdr:col>21</xdr:col>
      <xdr:colOff>212725</xdr:colOff>
      <xdr:row>57</xdr:row>
      <xdr:rowOff>166154</xdr:rowOff>
    </xdr:to>
    <xdr:sp macro="" textlink="">
      <xdr:nvSpPr>
        <xdr:cNvPr id="603" name="円/楕円 602"/>
        <xdr:cNvSpPr/>
      </xdr:nvSpPr>
      <xdr:spPr>
        <a:xfrm>
          <a:off x="14541500" y="98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157281</xdr:rowOff>
    </xdr:from>
    <xdr:ext cx="534377" cy="259045"/>
    <xdr:sp macro="" textlink="">
      <xdr:nvSpPr>
        <xdr:cNvPr id="604" name="テキスト ボックス 603"/>
        <xdr:cNvSpPr txBox="1"/>
      </xdr:nvSpPr>
      <xdr:spPr>
        <a:xfrm>
          <a:off x="14325111" y="99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45009</xdr:rowOff>
    </xdr:from>
    <xdr:to>
      <xdr:col>20</xdr:col>
      <xdr:colOff>9525</xdr:colOff>
      <xdr:row>57</xdr:row>
      <xdr:rowOff>146609</xdr:rowOff>
    </xdr:to>
    <xdr:sp macro="" textlink="">
      <xdr:nvSpPr>
        <xdr:cNvPr id="605" name="円/楕円 604"/>
        <xdr:cNvSpPr/>
      </xdr:nvSpPr>
      <xdr:spPr>
        <a:xfrm>
          <a:off x="13652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137736</xdr:rowOff>
    </xdr:from>
    <xdr:ext cx="534377" cy="259045"/>
    <xdr:sp macro="" textlink="">
      <xdr:nvSpPr>
        <xdr:cNvPr id="606" name="テキスト ボックス 605"/>
        <xdr:cNvSpPr txBox="1"/>
      </xdr:nvSpPr>
      <xdr:spPr>
        <a:xfrm>
          <a:off x="13436111" y="99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19158</xdr:rowOff>
    </xdr:from>
    <xdr:to>
      <xdr:col>18</xdr:col>
      <xdr:colOff>492125</xdr:colOff>
      <xdr:row>57</xdr:row>
      <xdr:rowOff>120758</xdr:rowOff>
    </xdr:to>
    <xdr:sp macro="" textlink="">
      <xdr:nvSpPr>
        <xdr:cNvPr id="607" name="円/楕円 606"/>
        <xdr:cNvSpPr/>
      </xdr:nvSpPr>
      <xdr:spPr>
        <a:xfrm>
          <a:off x="12763500" y="97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111885</xdr:rowOff>
    </xdr:from>
    <xdr:ext cx="534377" cy="259045"/>
    <xdr:sp macro="" textlink="">
      <xdr:nvSpPr>
        <xdr:cNvPr id="608" name="テキスト ボックス 607"/>
        <xdr:cNvSpPr txBox="1"/>
      </xdr:nvSpPr>
      <xdr:spPr>
        <a:xfrm>
          <a:off x="12547111" y="988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2" name="直線コネクタ 631"/>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5"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6" name="直線コネクタ 635"/>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44374</xdr:rowOff>
    </xdr:from>
    <xdr:to>
      <xdr:col>23</xdr:col>
      <xdr:colOff>517525</xdr:colOff>
      <xdr:row>79</xdr:row>
      <xdr:rowOff>44374</xdr:rowOff>
    </xdr:to>
    <xdr:cxnSp macro="">
      <xdr:nvCxnSpPr>
        <xdr:cNvPr id="637" name="直線コネクタ 636"/>
        <xdr:cNvCxnSpPr/>
      </xdr:nvCxnSpPr>
      <xdr:spPr>
        <a:xfrm>
          <a:off x="15481300" y="13588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8"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9" name="フローチャート : 判断 638"/>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44374</xdr:rowOff>
    </xdr:from>
    <xdr:to>
      <xdr:col>22</xdr:col>
      <xdr:colOff>365125</xdr:colOff>
      <xdr:row>79</xdr:row>
      <xdr:rowOff>44450</xdr:rowOff>
    </xdr:to>
    <xdr:cxnSp macro="">
      <xdr:nvCxnSpPr>
        <xdr:cNvPr id="640" name="直線コネクタ 639"/>
        <xdr:cNvCxnSpPr/>
      </xdr:nvCxnSpPr>
      <xdr:spPr>
        <a:xfrm flipV="1">
          <a:off x="14592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41" name="フローチャート : 判断 640"/>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2" name="テキスト ボックス 641"/>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5474</xdr:rowOff>
    </xdr:from>
    <xdr:to>
      <xdr:col>21</xdr:col>
      <xdr:colOff>161925</xdr:colOff>
      <xdr:row>79</xdr:row>
      <xdr:rowOff>44450</xdr:rowOff>
    </xdr:to>
    <xdr:cxnSp macro="">
      <xdr:nvCxnSpPr>
        <xdr:cNvPr id="643" name="直線コネクタ 642"/>
        <xdr:cNvCxnSpPr/>
      </xdr:nvCxnSpPr>
      <xdr:spPr>
        <a:xfrm>
          <a:off x="13703300" y="1355002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4" name="フローチャート : 判断 643"/>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5" name="テキスト ボックス 644"/>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65557</xdr:rowOff>
    </xdr:from>
    <xdr:to>
      <xdr:col>19</xdr:col>
      <xdr:colOff>644525</xdr:colOff>
      <xdr:row>79</xdr:row>
      <xdr:rowOff>5474</xdr:rowOff>
    </xdr:to>
    <xdr:cxnSp macro="">
      <xdr:nvCxnSpPr>
        <xdr:cNvPr id="646" name="直線コネクタ 645"/>
        <xdr:cNvCxnSpPr/>
      </xdr:nvCxnSpPr>
      <xdr:spPr>
        <a:xfrm>
          <a:off x="12814300" y="13438657"/>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7" name="フローチャート : 判断 646"/>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56887</xdr:rowOff>
    </xdr:from>
    <xdr:ext cx="378565" cy="259045"/>
    <xdr:sp macro="" textlink="">
      <xdr:nvSpPr>
        <xdr:cNvPr id="648" name="テキスト ボックス 647"/>
        <xdr:cNvSpPr txBox="1"/>
      </xdr:nvSpPr>
      <xdr:spPr>
        <a:xfrm>
          <a:off x="13514017" y="136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9" name="フローチャート : 判断 648"/>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48734</xdr:rowOff>
    </xdr:from>
    <xdr:ext cx="378565" cy="259045"/>
    <xdr:sp macro="" textlink="">
      <xdr:nvSpPr>
        <xdr:cNvPr id="650" name="テキスト ボックス 649"/>
        <xdr:cNvSpPr txBox="1"/>
      </xdr:nvSpPr>
      <xdr:spPr>
        <a:xfrm>
          <a:off x="12625017" y="1359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165024</xdr:rowOff>
    </xdr:from>
    <xdr:to>
      <xdr:col>23</xdr:col>
      <xdr:colOff>568325</xdr:colOff>
      <xdr:row>79</xdr:row>
      <xdr:rowOff>95174</xdr:rowOff>
    </xdr:to>
    <xdr:sp macro="" textlink="">
      <xdr:nvSpPr>
        <xdr:cNvPr id="656" name="円/楕円 655"/>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7"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165024</xdr:rowOff>
    </xdr:from>
    <xdr:to>
      <xdr:col>22</xdr:col>
      <xdr:colOff>415925</xdr:colOff>
      <xdr:row>79</xdr:row>
      <xdr:rowOff>95174</xdr:rowOff>
    </xdr:to>
    <xdr:sp macro="" textlink="">
      <xdr:nvSpPr>
        <xdr:cNvPr id="658" name="円/楕円 657"/>
        <xdr:cNvSpPr/>
      </xdr:nvSpPr>
      <xdr:spPr>
        <a:xfrm>
          <a:off x="15430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86301</xdr:rowOff>
    </xdr:from>
    <xdr:ext cx="249299" cy="259045"/>
    <xdr:sp macro="" textlink="">
      <xdr:nvSpPr>
        <xdr:cNvPr id="659" name="テキスト ボックス 658"/>
        <xdr:cNvSpPr txBox="1"/>
      </xdr:nvSpPr>
      <xdr:spPr>
        <a:xfrm>
          <a:off x="15356649"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126124</xdr:rowOff>
    </xdr:from>
    <xdr:to>
      <xdr:col>20</xdr:col>
      <xdr:colOff>9525</xdr:colOff>
      <xdr:row>79</xdr:row>
      <xdr:rowOff>56274</xdr:rowOff>
    </xdr:to>
    <xdr:sp macro="" textlink="">
      <xdr:nvSpPr>
        <xdr:cNvPr id="662" name="円/楕円 661"/>
        <xdr:cNvSpPr/>
      </xdr:nvSpPr>
      <xdr:spPr>
        <a:xfrm>
          <a:off x="13652500" y="134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72801</xdr:rowOff>
    </xdr:from>
    <xdr:ext cx="469744" cy="259045"/>
    <xdr:sp macro="" textlink="">
      <xdr:nvSpPr>
        <xdr:cNvPr id="663" name="テキスト ボックス 662"/>
        <xdr:cNvSpPr txBox="1"/>
      </xdr:nvSpPr>
      <xdr:spPr>
        <a:xfrm>
          <a:off x="13468427" y="1327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14757</xdr:rowOff>
    </xdr:from>
    <xdr:to>
      <xdr:col>18</xdr:col>
      <xdr:colOff>492125</xdr:colOff>
      <xdr:row>78</xdr:row>
      <xdr:rowOff>116357</xdr:rowOff>
    </xdr:to>
    <xdr:sp macro="" textlink="">
      <xdr:nvSpPr>
        <xdr:cNvPr id="664" name="円/楕円 663"/>
        <xdr:cNvSpPr/>
      </xdr:nvSpPr>
      <xdr:spPr>
        <a:xfrm>
          <a:off x="127635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132884</xdr:rowOff>
    </xdr:from>
    <xdr:ext cx="469744" cy="259045"/>
    <xdr:sp macro="" textlink="">
      <xdr:nvSpPr>
        <xdr:cNvPr id="665" name="テキスト ボックス 664"/>
        <xdr:cNvSpPr txBox="1"/>
      </xdr:nvSpPr>
      <xdr:spPr>
        <a:xfrm>
          <a:off x="12579427" y="131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91" name="直線コネクタ 690"/>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2"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3" name="直線コネクタ 692"/>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4"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5" name="直線コネクタ 694"/>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107468</xdr:rowOff>
    </xdr:from>
    <xdr:to>
      <xdr:col>23</xdr:col>
      <xdr:colOff>517525</xdr:colOff>
      <xdr:row>97</xdr:row>
      <xdr:rowOff>121265</xdr:rowOff>
    </xdr:to>
    <xdr:cxnSp macro="">
      <xdr:nvCxnSpPr>
        <xdr:cNvPr id="696" name="直線コネクタ 695"/>
        <xdr:cNvCxnSpPr/>
      </xdr:nvCxnSpPr>
      <xdr:spPr>
        <a:xfrm>
          <a:off x="15481300" y="16738118"/>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7"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8" name="フローチャート : 判断 697"/>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96560</xdr:rowOff>
    </xdr:from>
    <xdr:to>
      <xdr:col>22</xdr:col>
      <xdr:colOff>365125</xdr:colOff>
      <xdr:row>97</xdr:row>
      <xdr:rowOff>107468</xdr:rowOff>
    </xdr:to>
    <xdr:cxnSp macro="">
      <xdr:nvCxnSpPr>
        <xdr:cNvPr id="699" name="直線コネクタ 698"/>
        <xdr:cNvCxnSpPr/>
      </xdr:nvCxnSpPr>
      <xdr:spPr>
        <a:xfrm>
          <a:off x="14592300" y="1672721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700" name="フローチャート : 判断 699"/>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151037</xdr:rowOff>
    </xdr:from>
    <xdr:ext cx="534377" cy="259045"/>
    <xdr:sp macro="" textlink="">
      <xdr:nvSpPr>
        <xdr:cNvPr id="701" name="テキスト ボックス 700"/>
        <xdr:cNvSpPr txBox="1"/>
      </xdr:nvSpPr>
      <xdr:spPr>
        <a:xfrm>
          <a:off x="15214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85816</xdr:rowOff>
    </xdr:from>
    <xdr:to>
      <xdr:col>21</xdr:col>
      <xdr:colOff>161925</xdr:colOff>
      <xdr:row>97</xdr:row>
      <xdr:rowOff>96560</xdr:rowOff>
    </xdr:to>
    <xdr:cxnSp macro="">
      <xdr:nvCxnSpPr>
        <xdr:cNvPr id="702" name="直線コネクタ 701"/>
        <xdr:cNvCxnSpPr/>
      </xdr:nvCxnSpPr>
      <xdr:spPr>
        <a:xfrm>
          <a:off x="13703300" y="167164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3" name="フローチャート : 判断 702"/>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150317</xdr:rowOff>
    </xdr:from>
    <xdr:ext cx="534377" cy="259045"/>
    <xdr:sp macro="" textlink="">
      <xdr:nvSpPr>
        <xdr:cNvPr id="704" name="テキスト ボックス 703"/>
        <xdr:cNvSpPr txBox="1"/>
      </xdr:nvSpPr>
      <xdr:spPr>
        <a:xfrm>
          <a:off x="14325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55772</xdr:rowOff>
    </xdr:from>
    <xdr:to>
      <xdr:col>19</xdr:col>
      <xdr:colOff>644525</xdr:colOff>
      <xdr:row>97</xdr:row>
      <xdr:rowOff>85816</xdr:rowOff>
    </xdr:to>
    <xdr:cxnSp macro="">
      <xdr:nvCxnSpPr>
        <xdr:cNvPr id="705" name="直線コネクタ 704"/>
        <xdr:cNvCxnSpPr/>
      </xdr:nvCxnSpPr>
      <xdr:spPr>
        <a:xfrm>
          <a:off x="12814300" y="16686422"/>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6" name="フローチャート : 判断 705"/>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128421</xdr:rowOff>
    </xdr:from>
    <xdr:ext cx="534377" cy="259045"/>
    <xdr:sp macro="" textlink="">
      <xdr:nvSpPr>
        <xdr:cNvPr id="707" name="テキスト ボックス 706"/>
        <xdr:cNvSpPr txBox="1"/>
      </xdr:nvSpPr>
      <xdr:spPr>
        <a:xfrm>
          <a:off x="13436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8" name="フローチャート : 判断 707"/>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123000</xdr:rowOff>
    </xdr:from>
    <xdr:ext cx="534377" cy="259045"/>
    <xdr:sp macro="" textlink="">
      <xdr:nvSpPr>
        <xdr:cNvPr id="709" name="テキスト ボックス 708"/>
        <xdr:cNvSpPr txBox="1"/>
      </xdr:nvSpPr>
      <xdr:spPr>
        <a:xfrm>
          <a:off x="12547111" y="160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70465</xdr:rowOff>
    </xdr:from>
    <xdr:to>
      <xdr:col>23</xdr:col>
      <xdr:colOff>568325</xdr:colOff>
      <xdr:row>98</xdr:row>
      <xdr:rowOff>615</xdr:rowOff>
    </xdr:to>
    <xdr:sp macro="" textlink="">
      <xdr:nvSpPr>
        <xdr:cNvPr id="715" name="円/楕円 714"/>
        <xdr:cNvSpPr/>
      </xdr:nvSpPr>
      <xdr:spPr>
        <a:xfrm>
          <a:off x="162687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48892</xdr:rowOff>
    </xdr:from>
    <xdr:ext cx="534377" cy="259045"/>
    <xdr:sp macro="" textlink="">
      <xdr:nvSpPr>
        <xdr:cNvPr id="716" name="公債費該当値テキスト"/>
        <xdr:cNvSpPr txBox="1"/>
      </xdr:nvSpPr>
      <xdr:spPr>
        <a:xfrm>
          <a:off x="16370300" y="166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56668</xdr:rowOff>
    </xdr:from>
    <xdr:to>
      <xdr:col>22</xdr:col>
      <xdr:colOff>415925</xdr:colOff>
      <xdr:row>97</xdr:row>
      <xdr:rowOff>158268</xdr:rowOff>
    </xdr:to>
    <xdr:sp macro="" textlink="">
      <xdr:nvSpPr>
        <xdr:cNvPr id="717" name="円/楕円 716"/>
        <xdr:cNvSpPr/>
      </xdr:nvSpPr>
      <xdr:spPr>
        <a:xfrm>
          <a:off x="154305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149395</xdr:rowOff>
    </xdr:from>
    <xdr:ext cx="534377" cy="259045"/>
    <xdr:sp macro="" textlink="">
      <xdr:nvSpPr>
        <xdr:cNvPr id="718" name="テキスト ボックス 717"/>
        <xdr:cNvSpPr txBox="1"/>
      </xdr:nvSpPr>
      <xdr:spPr>
        <a:xfrm>
          <a:off x="15214111" y="167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45760</xdr:rowOff>
    </xdr:from>
    <xdr:to>
      <xdr:col>21</xdr:col>
      <xdr:colOff>212725</xdr:colOff>
      <xdr:row>97</xdr:row>
      <xdr:rowOff>147360</xdr:rowOff>
    </xdr:to>
    <xdr:sp macro="" textlink="">
      <xdr:nvSpPr>
        <xdr:cNvPr id="719" name="円/楕円 718"/>
        <xdr:cNvSpPr/>
      </xdr:nvSpPr>
      <xdr:spPr>
        <a:xfrm>
          <a:off x="14541500" y="166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138487</xdr:rowOff>
    </xdr:from>
    <xdr:ext cx="534377" cy="259045"/>
    <xdr:sp macro="" textlink="">
      <xdr:nvSpPr>
        <xdr:cNvPr id="720" name="テキスト ボックス 719"/>
        <xdr:cNvSpPr txBox="1"/>
      </xdr:nvSpPr>
      <xdr:spPr>
        <a:xfrm>
          <a:off x="14325111" y="167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35016</xdr:rowOff>
    </xdr:from>
    <xdr:to>
      <xdr:col>20</xdr:col>
      <xdr:colOff>9525</xdr:colOff>
      <xdr:row>97</xdr:row>
      <xdr:rowOff>136616</xdr:rowOff>
    </xdr:to>
    <xdr:sp macro="" textlink="">
      <xdr:nvSpPr>
        <xdr:cNvPr id="721" name="円/楕円 720"/>
        <xdr:cNvSpPr/>
      </xdr:nvSpPr>
      <xdr:spPr>
        <a:xfrm>
          <a:off x="13652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127743</xdr:rowOff>
    </xdr:from>
    <xdr:ext cx="534377" cy="259045"/>
    <xdr:sp macro="" textlink="">
      <xdr:nvSpPr>
        <xdr:cNvPr id="722" name="テキスト ボックス 721"/>
        <xdr:cNvSpPr txBox="1"/>
      </xdr:nvSpPr>
      <xdr:spPr>
        <a:xfrm>
          <a:off x="13436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4972</xdr:rowOff>
    </xdr:from>
    <xdr:to>
      <xdr:col>18</xdr:col>
      <xdr:colOff>492125</xdr:colOff>
      <xdr:row>97</xdr:row>
      <xdr:rowOff>106572</xdr:rowOff>
    </xdr:to>
    <xdr:sp macro="" textlink="">
      <xdr:nvSpPr>
        <xdr:cNvPr id="723" name="円/楕円 722"/>
        <xdr:cNvSpPr/>
      </xdr:nvSpPr>
      <xdr:spPr>
        <a:xfrm>
          <a:off x="12763500" y="166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97699</xdr:rowOff>
    </xdr:from>
    <xdr:ext cx="534377" cy="259045"/>
    <xdr:sp macro="" textlink="">
      <xdr:nvSpPr>
        <xdr:cNvPr id="724" name="テキスト ボックス 723"/>
        <xdr:cNvSpPr txBox="1"/>
      </xdr:nvSpPr>
      <xdr:spPr>
        <a:xfrm>
          <a:off x="12547111" y="167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8" name="直線コネクタ 747"/>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9"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51"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2" name="直線コネクタ 751"/>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4"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5" name="フローチャート : 判断 754"/>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7" name="フローチャート : 判断 756"/>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8" name="テキスト ボックス 757"/>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60" name="フローチャート : 判断 759"/>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61" name="テキスト ボックス 760"/>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3" name="フローチャート : 判断 762"/>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4" name="テキスト ボックス 763"/>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5" name="フローチャート : 判断 764"/>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6" name="テキスト ボックス 765"/>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3"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総務費、民生費、商工費</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土木費</a:t>
          </a:r>
          <a:r>
            <a:rPr lang="ja-JP" altLang="en-US" sz="1300">
              <a:solidFill>
                <a:schemeClr val="dk1"/>
              </a:solidFill>
              <a:effectLst/>
              <a:latin typeface="+mn-lt"/>
              <a:ea typeface="+mn-ea"/>
              <a:cs typeface="+mn-cs"/>
            </a:rPr>
            <a:t>、教育費等</a:t>
          </a:r>
          <a:r>
            <a:rPr lang="ja-JP" altLang="ja-JP" sz="1300">
              <a:solidFill>
                <a:schemeClr val="dk1"/>
              </a:solidFill>
              <a:effectLst/>
              <a:latin typeface="+mn-lt"/>
              <a:ea typeface="+mn-ea"/>
              <a:cs typeface="+mn-cs"/>
            </a:rPr>
            <a:t>が増加し</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衛生費、公債費等が減少しました。</a:t>
          </a:r>
          <a:endParaRPr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増加について、総務費は</a:t>
          </a:r>
          <a:r>
            <a:rPr lang="ja-JP" altLang="ja-JP" sz="1300">
              <a:solidFill>
                <a:schemeClr val="dk1"/>
              </a:solidFill>
              <a:effectLst/>
              <a:latin typeface="+mn-lt"/>
              <a:ea typeface="+mn-ea"/>
              <a:cs typeface="+mn-cs"/>
            </a:rPr>
            <a:t>社会保障・税番号システム改修経費の増、国勢調査経費の増等によ</a:t>
          </a:r>
          <a:r>
            <a:rPr lang="ja-JP" altLang="en-US" sz="1300">
              <a:solidFill>
                <a:schemeClr val="dk1"/>
              </a:solidFill>
              <a:effectLst/>
              <a:latin typeface="+mn-lt"/>
              <a:ea typeface="+mn-ea"/>
              <a:cs typeface="+mn-cs"/>
            </a:rPr>
            <a:t>るもの、民生費は</a:t>
          </a:r>
          <a:r>
            <a:rPr lang="ja-JP" altLang="ja-JP" sz="1300">
              <a:solidFill>
                <a:schemeClr val="dk1"/>
              </a:solidFill>
              <a:effectLst/>
              <a:latin typeface="+mn-lt"/>
              <a:ea typeface="+mn-ea"/>
              <a:cs typeface="+mn-cs"/>
            </a:rPr>
            <a:t>障がい者自立支援等給付事業費や保育園児童運営費負担金をはじめとした社会保障関係経費の増等によ</a:t>
          </a:r>
          <a:r>
            <a:rPr lang="ja-JP" altLang="en-US" sz="1300">
              <a:solidFill>
                <a:schemeClr val="dk1"/>
              </a:solidFill>
              <a:effectLst/>
              <a:latin typeface="+mn-lt"/>
              <a:ea typeface="+mn-ea"/>
              <a:cs typeface="+mn-cs"/>
            </a:rPr>
            <a:t>るもの</a:t>
          </a:r>
          <a:r>
            <a:rPr lang="ja-JP" altLang="ja-JP" sz="1300">
              <a:solidFill>
                <a:schemeClr val="dk1"/>
              </a:solidFill>
              <a:effectLst/>
              <a:latin typeface="+mn-lt"/>
              <a:ea typeface="+mn-ea"/>
              <a:cs typeface="+mn-cs"/>
            </a:rPr>
            <a:t>、商工費は地域経済循環創造事業補助金の皆増や事業所等設置奨励金の増等</a:t>
          </a:r>
          <a:r>
            <a:rPr lang="ja-JP" altLang="en-US" sz="1300">
              <a:solidFill>
                <a:schemeClr val="dk1"/>
              </a:solidFill>
              <a:effectLst/>
              <a:latin typeface="+mn-lt"/>
              <a:ea typeface="+mn-ea"/>
              <a:cs typeface="+mn-cs"/>
            </a:rPr>
            <a:t>によるもの、土木費は</a:t>
          </a:r>
          <a:r>
            <a:rPr lang="ja-JP" altLang="ja-JP" sz="1300">
              <a:solidFill>
                <a:schemeClr val="dk1"/>
              </a:solidFill>
              <a:effectLst/>
              <a:latin typeface="+mn-lt"/>
              <a:ea typeface="+mn-ea"/>
              <a:cs typeface="+mn-cs"/>
            </a:rPr>
            <a:t>駅前子育て等空間創出事業費</a:t>
          </a:r>
          <a:r>
            <a:rPr lang="ja-JP" altLang="en-US" sz="1300">
              <a:solidFill>
                <a:schemeClr val="dk1"/>
              </a:solidFill>
              <a:effectLst/>
              <a:latin typeface="+mn-lt"/>
              <a:ea typeface="+mn-ea"/>
              <a:cs typeface="+mn-cs"/>
            </a:rPr>
            <a:t>や</a:t>
          </a:r>
          <a:r>
            <a:rPr lang="ja-JP" altLang="ja-JP" sz="1300">
              <a:solidFill>
                <a:schemeClr val="dk1"/>
              </a:solidFill>
              <a:effectLst/>
              <a:latin typeface="+mn-lt"/>
              <a:ea typeface="+mn-ea"/>
              <a:cs typeface="+mn-cs"/>
            </a:rPr>
            <a:t>市道改良事業費の増等によ</a:t>
          </a:r>
          <a:r>
            <a:rPr lang="ja-JP" altLang="en-US" sz="1300">
              <a:solidFill>
                <a:schemeClr val="dk1"/>
              </a:solidFill>
              <a:effectLst/>
              <a:latin typeface="+mn-lt"/>
              <a:ea typeface="+mn-ea"/>
              <a:cs typeface="+mn-cs"/>
            </a:rPr>
            <a:t>るもの、</a:t>
          </a:r>
          <a:r>
            <a:rPr lang="ja-JP" altLang="ja-JP" sz="1300">
              <a:solidFill>
                <a:schemeClr val="dk1"/>
              </a:solidFill>
              <a:effectLst/>
              <a:latin typeface="+mn-lt"/>
              <a:ea typeface="+mn-ea"/>
              <a:cs typeface="+mn-cs"/>
            </a:rPr>
            <a:t>教育費は小学校空調設備整備事業の皆増等によ</a:t>
          </a:r>
          <a:r>
            <a:rPr lang="ja-JP" altLang="en-US" sz="1300">
              <a:solidFill>
                <a:schemeClr val="dk1"/>
              </a:solidFill>
              <a:effectLst/>
              <a:latin typeface="+mn-lt"/>
              <a:ea typeface="+mn-ea"/>
              <a:cs typeface="+mn-cs"/>
            </a:rPr>
            <a:t>るものです</a:t>
          </a:r>
          <a:r>
            <a:rPr lang="ja-JP" altLang="ja-JP" sz="1300">
              <a:solidFill>
                <a:schemeClr val="dk1"/>
              </a:solidFill>
              <a:effectLst/>
              <a:latin typeface="+mn-lt"/>
              <a:ea typeface="+mn-ea"/>
              <a:cs typeface="+mn-cs"/>
            </a:rPr>
            <a:t>。</a:t>
          </a:r>
        </a:p>
        <a:p>
          <a:r>
            <a:rPr lang="ja-JP" altLang="en-US" sz="1300">
              <a:solidFill>
                <a:schemeClr val="dk1"/>
              </a:solidFill>
              <a:effectLst/>
              <a:latin typeface="+mn-lt"/>
              <a:ea typeface="+mn-ea"/>
              <a:cs typeface="+mn-cs"/>
            </a:rPr>
            <a:t>減少について、</a:t>
          </a:r>
          <a:r>
            <a:rPr lang="ja-JP" altLang="ja-JP" sz="1300">
              <a:solidFill>
                <a:schemeClr val="dk1"/>
              </a:solidFill>
              <a:effectLst/>
              <a:latin typeface="+mn-lt"/>
              <a:ea typeface="+mn-ea"/>
              <a:cs typeface="+mn-cs"/>
            </a:rPr>
            <a:t>衛生費は可茂衛生施設利用組合分担金の減等に</a:t>
          </a:r>
          <a:r>
            <a:rPr lang="ja-JP" altLang="en-US" sz="1300">
              <a:solidFill>
                <a:schemeClr val="dk1"/>
              </a:solidFill>
              <a:effectLst/>
              <a:latin typeface="+mn-lt"/>
              <a:ea typeface="+mn-ea"/>
              <a:cs typeface="+mn-cs"/>
            </a:rPr>
            <a:t>よるもの、公債費は</a:t>
          </a:r>
          <a:r>
            <a:rPr kumimoji="1" lang="ja-JP" altLang="ja-JP" sz="1300">
              <a:solidFill>
                <a:schemeClr val="dk1"/>
              </a:solidFill>
              <a:effectLst/>
              <a:latin typeface="+mn-lt"/>
              <a:ea typeface="+mn-ea"/>
              <a:cs typeface="+mn-cs"/>
            </a:rPr>
            <a:t>地方債残高を減少させてきたこと</a:t>
          </a:r>
          <a:r>
            <a:rPr kumimoji="1" lang="ja-JP" altLang="en-US" sz="1300">
              <a:solidFill>
                <a:schemeClr val="dk1"/>
              </a:solidFill>
              <a:effectLst/>
              <a:latin typeface="+mn-lt"/>
              <a:ea typeface="+mn-ea"/>
              <a:cs typeface="+mn-cs"/>
            </a:rPr>
            <a:t>によるものです。</a:t>
          </a:r>
          <a:endParaRPr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類似団体や全国平均と比べ低水準で、良好な状態を保っています。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実質収支額については継続的に黒字を確保しています。</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財政調整基金は適切に財源を確保してきたことや、決算剰余金もあり、最終的に取崩しは行わず、残高を増加させてきました。</a:t>
          </a:r>
          <a:r>
            <a:rPr kumimoji="0" lang="ja-JP" altLang="en-US" sz="1300">
              <a:solidFill>
                <a:schemeClr val="dk1"/>
              </a:solidFill>
              <a:effectLst/>
              <a:latin typeface="+mn-lt"/>
              <a:ea typeface="+mn-ea"/>
              <a:cs typeface="+mn-cs"/>
            </a:rPr>
            <a:t>平成</a:t>
          </a:r>
          <a:r>
            <a:rPr kumimoji="0" lang="en-US" altLang="ja-JP" sz="1300">
              <a:solidFill>
                <a:schemeClr val="dk1"/>
              </a:solidFill>
              <a:effectLst/>
              <a:latin typeface="+mn-lt"/>
              <a:ea typeface="+mn-ea"/>
              <a:cs typeface="+mn-cs"/>
            </a:rPr>
            <a:t>27</a:t>
          </a:r>
          <a:r>
            <a:rPr kumimoji="0" lang="ja-JP" altLang="en-US" sz="1300">
              <a:solidFill>
                <a:schemeClr val="dk1"/>
              </a:solidFill>
              <a:effectLst/>
              <a:latin typeface="+mn-lt"/>
              <a:ea typeface="+mn-ea"/>
              <a:cs typeface="+mn-cs"/>
            </a:rPr>
            <a:t>年度</a:t>
          </a:r>
          <a:r>
            <a:rPr lang="ja-JP" altLang="ja-JP" sz="1300">
              <a:solidFill>
                <a:schemeClr val="dk1"/>
              </a:solidFill>
              <a:effectLst/>
              <a:latin typeface="+mn-lt"/>
              <a:ea typeface="+mn-ea"/>
              <a:cs typeface="+mn-cs"/>
            </a:rPr>
            <a:t>は歳入歳出差引額が増加し、単年度収支も大きく増加したため、</a:t>
          </a:r>
          <a:r>
            <a:rPr lang="ja-JP" altLang="en-US" sz="1300">
              <a:solidFill>
                <a:schemeClr val="dk1"/>
              </a:solidFill>
              <a:effectLst/>
              <a:latin typeface="+mn-lt"/>
              <a:ea typeface="+mn-ea"/>
              <a:cs typeface="+mn-cs"/>
            </a:rPr>
            <a:t>実質単年度収支は</a:t>
          </a:r>
          <a:r>
            <a:rPr lang="ja-JP" altLang="ja-JP" sz="1300">
              <a:solidFill>
                <a:schemeClr val="dk1"/>
              </a:solidFill>
              <a:effectLst/>
              <a:latin typeface="+mn-lt"/>
              <a:ea typeface="+mn-ea"/>
              <a:cs typeface="+mn-cs"/>
            </a:rPr>
            <a:t>赤字から黒字へ転向しました。しかし、現在の基金積立は、将来の公共施設の更新に備えて公共施設整備基金（特定目的基金）への積立てを優先しており、実質的な黒字要素が縮減していることから、今後も単年度収支に合わせて黒字と赤字を繰り返すことが見込まれます。</a:t>
          </a:r>
        </a:p>
        <a:p>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各会計ともに黒字を維持しており、健全な財政状況を維持しています。</a:t>
          </a:r>
          <a:r>
            <a:rPr kumimoji="1" lang="ja-JP" altLang="en-US" sz="1400">
              <a:solidFill>
                <a:schemeClr val="dk1"/>
              </a:solidFill>
              <a:effectLst/>
              <a:latin typeface="+mn-lt"/>
              <a:ea typeface="+mn-ea"/>
              <a:cs typeface="+mn-cs"/>
            </a:rPr>
            <a:t>介護保険特別会計などの特別会計は一般会計からの繰入金で黒字を維持しており、</a:t>
          </a:r>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黒字</a:t>
          </a:r>
          <a:r>
            <a:rPr kumimoji="1" lang="ja-JP" altLang="ja-JP" sz="1400">
              <a:solidFill>
                <a:schemeClr val="dk1"/>
              </a:solidFill>
              <a:effectLst/>
              <a:latin typeface="+mn-lt"/>
              <a:ea typeface="+mn-ea"/>
              <a:cs typeface="+mn-cs"/>
            </a:rPr>
            <a:t>を維持するよう</a:t>
          </a:r>
          <a:r>
            <a:rPr kumimoji="1" lang="ja-JP" altLang="en-US" sz="1400">
              <a:solidFill>
                <a:schemeClr val="dk1"/>
              </a:solidFill>
              <a:effectLst/>
              <a:latin typeface="+mn-lt"/>
              <a:ea typeface="+mn-ea"/>
              <a:cs typeface="+mn-cs"/>
            </a:rPr>
            <a:t>収入の確保及び歳出の縮減に努めます。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31447645</v>
      </c>
      <c r="BO4" s="409"/>
      <c r="BP4" s="409"/>
      <c r="BQ4" s="409"/>
      <c r="BR4" s="409"/>
      <c r="BS4" s="409"/>
      <c r="BT4" s="409"/>
      <c r="BU4" s="410"/>
      <c r="BV4" s="408">
        <v>29332479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29684359</v>
      </c>
      <c r="BO5" s="414"/>
      <c r="BP5" s="414"/>
      <c r="BQ5" s="414"/>
      <c r="BR5" s="414"/>
      <c r="BS5" s="414"/>
      <c r="BT5" s="414"/>
      <c r="BU5" s="415"/>
      <c r="BV5" s="413">
        <v>27974260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89.4</v>
      </c>
      <c r="CU5" s="384"/>
      <c r="CV5" s="384"/>
      <c r="CW5" s="384"/>
      <c r="CX5" s="384"/>
      <c r="CY5" s="384"/>
      <c r="CZ5" s="384"/>
      <c r="DA5" s="385"/>
      <c r="DB5" s="383">
        <v>88.2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1763286</v>
      </c>
      <c r="BO6" s="414"/>
      <c r="BP6" s="414"/>
      <c r="BQ6" s="414"/>
      <c r="BR6" s="414"/>
      <c r="BS6" s="414"/>
      <c r="BT6" s="414"/>
      <c r="BU6" s="415"/>
      <c r="BV6" s="413">
        <v>1358219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92.8</v>
      </c>
      <c r="CU6" s="560"/>
      <c r="CV6" s="560"/>
      <c r="CW6" s="560"/>
      <c r="CX6" s="560"/>
      <c r="CY6" s="560"/>
      <c r="CZ6" s="560"/>
      <c r="DA6" s="561"/>
      <c r="DB6" s="559">
        <v>93.3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387068</v>
      </c>
      <c r="BO7" s="414"/>
      <c r="BP7" s="414"/>
      <c r="BQ7" s="414"/>
      <c r="BR7" s="414"/>
      <c r="BS7" s="414"/>
      <c r="BT7" s="414"/>
      <c r="BU7" s="415"/>
      <c r="BV7" s="413">
        <v>252512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18925835</v>
      </c>
      <c r="CU7" s="414"/>
      <c r="CV7" s="414"/>
      <c r="CW7" s="414"/>
      <c r="CX7" s="414"/>
      <c r="CY7" s="414"/>
      <c r="CZ7" s="414"/>
      <c r="DA7" s="415"/>
      <c r="DB7" s="413">
        <v>18549235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1376218</v>
      </c>
      <c r="BO8" s="414"/>
      <c r="BP8" s="414"/>
      <c r="BQ8" s="414"/>
      <c r="BR8" s="414"/>
      <c r="BS8" s="414"/>
      <c r="BT8" s="414"/>
      <c r="BU8" s="415"/>
      <c r="BV8" s="413">
        <v>1105707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0.85</v>
      </c>
      <c r="CU8" s="523"/>
      <c r="CV8" s="523"/>
      <c r="CW8" s="523"/>
      <c r="CX8" s="523"/>
      <c r="CY8" s="523"/>
      <c r="CZ8" s="523"/>
      <c r="DA8" s="524"/>
      <c r="DB8" s="522">
        <v>0.85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98695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270511</v>
      </c>
      <c r="BO9" s="414"/>
      <c r="BP9" s="414"/>
      <c r="BQ9" s="414"/>
      <c r="BR9" s="414"/>
      <c r="BS9" s="414"/>
      <c r="BT9" s="414"/>
      <c r="BU9" s="415"/>
      <c r="BV9" s="413">
        <v>-596999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9</v>
      </c>
      <c r="CU9" s="384"/>
      <c r="CV9" s="384"/>
      <c r="CW9" s="384"/>
      <c r="CX9" s="384"/>
      <c r="CY9" s="384"/>
      <c r="CZ9" s="384"/>
      <c r="DA9" s="385"/>
      <c r="DB9" s="383">
        <v>9.4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97436</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17979</v>
      </c>
      <c r="BO10" s="414"/>
      <c r="BP10" s="414"/>
      <c r="BQ10" s="414"/>
      <c r="BR10" s="414"/>
      <c r="BS10" s="414"/>
      <c r="BT10" s="414"/>
      <c r="BU10" s="415"/>
      <c r="BV10" s="413">
        <v>495152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101148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95513</v>
      </c>
      <c r="S13" s="515"/>
      <c r="T13" s="515"/>
      <c r="U13" s="515"/>
      <c r="V13" s="516"/>
      <c r="W13" s="502" t="s">
        <v>121</v>
      </c>
      <c r="X13" s="426"/>
      <c r="Y13" s="426"/>
      <c r="Z13" s="426"/>
      <c r="AA13" s="426"/>
      <c r="AB13" s="427"/>
      <c r="AC13" s="389">
        <v>657</v>
      </c>
      <c r="AD13" s="390"/>
      <c r="AE13" s="390"/>
      <c r="AF13" s="390"/>
      <c r="AG13" s="391"/>
      <c r="AH13" s="389">
        <v>924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288490</v>
      </c>
      <c r="BO13" s="414"/>
      <c r="BP13" s="414"/>
      <c r="BQ13" s="414"/>
      <c r="BR13" s="414"/>
      <c r="BS13" s="414"/>
      <c r="BT13" s="414"/>
      <c r="BU13" s="415"/>
      <c r="BV13" s="413">
        <v>-101847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v>
      </c>
      <c r="CU13" s="384"/>
      <c r="CV13" s="384"/>
      <c r="CW13" s="384"/>
      <c r="CX13" s="384"/>
      <c r="CY13" s="384"/>
      <c r="CZ13" s="384"/>
      <c r="DA13" s="385"/>
      <c r="DB13" s="383">
        <v>1.4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100944</v>
      </c>
      <c r="S14" s="515"/>
      <c r="T14" s="515"/>
      <c r="U14" s="515"/>
      <c r="V14" s="516"/>
      <c r="W14" s="517"/>
      <c r="X14" s="429"/>
      <c r="Y14" s="429"/>
      <c r="Z14" s="429"/>
      <c r="AA14" s="429"/>
      <c r="AB14" s="430"/>
      <c r="AC14" s="507">
        <v>1.4</v>
      </c>
      <c r="AD14" s="508"/>
      <c r="AE14" s="508"/>
      <c r="AF14" s="508"/>
      <c r="AG14" s="509"/>
      <c r="AH14" s="507">
        <v>1.8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95591</v>
      </c>
      <c r="S15" s="515"/>
      <c r="T15" s="515"/>
      <c r="U15" s="515"/>
      <c r="V15" s="516"/>
      <c r="W15" s="502" t="s">
        <v>128</v>
      </c>
      <c r="X15" s="426"/>
      <c r="Y15" s="426"/>
      <c r="Z15" s="426"/>
      <c r="AA15" s="426"/>
      <c r="AB15" s="427"/>
      <c r="AC15" s="389">
        <v>16907</v>
      </c>
      <c r="AD15" s="390"/>
      <c r="AE15" s="390"/>
      <c r="AF15" s="390"/>
      <c r="AG15" s="391"/>
      <c r="AH15" s="389">
        <v>17684</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11998996</v>
      </c>
      <c r="BO15" s="409"/>
      <c r="BP15" s="409"/>
      <c r="BQ15" s="409"/>
      <c r="BR15" s="409"/>
      <c r="BS15" s="409"/>
      <c r="BT15" s="409"/>
      <c r="BU15" s="410"/>
      <c r="BV15" s="408">
        <v>11343591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37.299999999999997</v>
      </c>
      <c r="AD16" s="508"/>
      <c r="AE16" s="508"/>
      <c r="AF16" s="508"/>
      <c r="AG16" s="509"/>
      <c r="AH16" s="507">
        <v>34.9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13973457</v>
      </c>
      <c r="BO16" s="414"/>
      <c r="BP16" s="414"/>
      <c r="BQ16" s="414"/>
      <c r="BR16" s="414"/>
      <c r="BS16" s="414"/>
      <c r="BT16" s="414"/>
      <c r="BU16" s="415"/>
      <c r="BV16" s="413">
        <v>13290499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27775</v>
      </c>
      <c r="AD17" s="390"/>
      <c r="AE17" s="390"/>
      <c r="AF17" s="390"/>
      <c r="AG17" s="391"/>
      <c r="AH17" s="389">
        <v>31676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15320434</v>
      </c>
      <c r="BO17" s="414"/>
      <c r="BP17" s="414"/>
      <c r="BQ17" s="414"/>
      <c r="BR17" s="414"/>
      <c r="BS17" s="414"/>
      <c r="BT17" s="414"/>
      <c r="BU17" s="415"/>
      <c r="BV17" s="413">
        <v>14612348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87.57</v>
      </c>
      <c r="M18" s="478"/>
      <c r="N18" s="478"/>
      <c r="O18" s="478"/>
      <c r="P18" s="478"/>
      <c r="Q18" s="478"/>
      <c r="R18" s="479"/>
      <c r="S18" s="479"/>
      <c r="T18" s="479"/>
      <c r="U18" s="479"/>
      <c r="V18" s="480"/>
      <c r="W18" s="494"/>
      <c r="X18" s="495"/>
      <c r="Y18" s="495"/>
      <c r="Z18" s="495"/>
      <c r="AA18" s="495"/>
      <c r="AB18" s="503"/>
      <c r="AC18" s="377">
        <v>61.3</v>
      </c>
      <c r="AD18" s="378"/>
      <c r="AE18" s="378"/>
      <c r="AF18" s="378"/>
      <c r="AG18" s="481"/>
      <c r="AH18" s="377">
        <v>62.5</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16788781</v>
      </c>
      <c r="BO18" s="414"/>
      <c r="BP18" s="414"/>
      <c r="BQ18" s="414"/>
      <c r="BR18" s="414"/>
      <c r="BS18" s="414"/>
      <c r="BT18" s="414"/>
      <c r="BU18" s="415"/>
      <c r="BV18" s="413">
        <v>16284390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1127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22124263</v>
      </c>
      <c r="BO19" s="414"/>
      <c r="BP19" s="414"/>
      <c r="BQ19" s="414"/>
      <c r="BR19" s="414"/>
      <c r="BS19" s="414"/>
      <c r="BT19" s="414"/>
      <c r="BU19" s="415"/>
      <c r="BV19" s="413">
        <v>22098889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37171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16494478</v>
      </c>
      <c r="BO23" s="414"/>
      <c r="BP23" s="414"/>
      <c r="BQ23" s="414"/>
      <c r="BR23" s="414"/>
      <c r="BS23" s="414"/>
      <c r="BT23" s="414"/>
      <c r="BU23" s="415"/>
      <c r="BV23" s="413">
        <v>16504185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9200</v>
      </c>
      <c r="R24" s="390"/>
      <c r="S24" s="390"/>
      <c r="T24" s="390"/>
      <c r="U24" s="390"/>
      <c r="V24" s="391"/>
      <c r="W24" s="455"/>
      <c r="X24" s="446"/>
      <c r="Y24" s="447"/>
      <c r="Z24" s="386" t="s">
        <v>152</v>
      </c>
      <c r="AA24" s="387"/>
      <c r="AB24" s="387"/>
      <c r="AC24" s="387"/>
      <c r="AD24" s="387"/>
      <c r="AE24" s="387"/>
      <c r="AF24" s="387"/>
      <c r="AG24" s="388"/>
      <c r="AH24" s="389">
        <v>451</v>
      </c>
      <c r="AI24" s="390"/>
      <c r="AJ24" s="390"/>
      <c r="AK24" s="390"/>
      <c r="AL24" s="391"/>
      <c r="AM24" s="389">
        <v>1410728</v>
      </c>
      <c r="AN24" s="390"/>
      <c r="AO24" s="390"/>
      <c r="AP24" s="390"/>
      <c r="AQ24" s="390"/>
      <c r="AR24" s="391"/>
      <c r="AS24" s="389">
        <v>3128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5275774</v>
      </c>
      <c r="BO24" s="414"/>
      <c r="BP24" s="414"/>
      <c r="BQ24" s="414"/>
      <c r="BR24" s="414"/>
      <c r="BS24" s="414"/>
      <c r="BT24" s="414"/>
      <c r="BU24" s="415"/>
      <c r="BV24" s="413">
        <v>5946645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7800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5063002</v>
      </c>
      <c r="BO25" s="409"/>
      <c r="BP25" s="409"/>
      <c r="BQ25" s="409"/>
      <c r="BR25" s="409"/>
      <c r="BS25" s="409"/>
      <c r="BT25" s="409"/>
      <c r="BU25" s="410"/>
      <c r="BV25" s="408">
        <v>2676187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6440</v>
      </c>
      <c r="R26" s="390"/>
      <c r="S26" s="390"/>
      <c r="T26" s="390"/>
      <c r="U26" s="390"/>
      <c r="V26" s="391"/>
      <c r="W26" s="455"/>
      <c r="X26" s="446"/>
      <c r="Y26" s="447"/>
      <c r="Z26" s="386" t="s">
        <v>158</v>
      </c>
      <c r="AA26" s="468"/>
      <c r="AB26" s="468"/>
      <c r="AC26" s="468"/>
      <c r="AD26" s="468"/>
      <c r="AE26" s="468"/>
      <c r="AF26" s="468"/>
      <c r="AG26" s="469"/>
      <c r="AH26" s="389">
        <v>12</v>
      </c>
      <c r="AI26" s="390"/>
      <c r="AJ26" s="390"/>
      <c r="AK26" s="390"/>
      <c r="AL26" s="391"/>
      <c r="AM26" s="389">
        <v>32136</v>
      </c>
      <c r="AN26" s="390"/>
      <c r="AO26" s="390"/>
      <c r="AP26" s="390"/>
      <c r="AQ26" s="390"/>
      <c r="AR26" s="391"/>
      <c r="AS26" s="389">
        <v>2678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4800</v>
      </c>
      <c r="R27" s="390"/>
      <c r="S27" s="390"/>
      <c r="T27" s="390"/>
      <c r="U27" s="390"/>
      <c r="V27" s="391"/>
      <c r="W27" s="455"/>
      <c r="X27" s="446"/>
      <c r="Y27" s="447"/>
      <c r="Z27" s="386" t="s">
        <v>161</v>
      </c>
      <c r="AA27" s="387"/>
      <c r="AB27" s="387"/>
      <c r="AC27" s="387"/>
      <c r="AD27" s="387"/>
      <c r="AE27" s="387"/>
      <c r="AF27" s="387"/>
      <c r="AG27" s="388"/>
      <c r="AH27" s="389">
        <v>22</v>
      </c>
      <c r="AI27" s="390"/>
      <c r="AJ27" s="390"/>
      <c r="AK27" s="390"/>
      <c r="AL27" s="391"/>
      <c r="AM27" s="389">
        <v>78220</v>
      </c>
      <c r="AN27" s="390"/>
      <c r="AO27" s="390"/>
      <c r="AP27" s="390"/>
      <c r="AQ27" s="390"/>
      <c r="AR27" s="391"/>
      <c r="AS27" s="389">
        <v>3555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881832</v>
      </c>
      <c r="BO27" s="417"/>
      <c r="BP27" s="417"/>
      <c r="BQ27" s="417"/>
      <c r="BR27" s="417"/>
      <c r="BS27" s="417"/>
      <c r="BT27" s="417"/>
      <c r="BU27" s="418"/>
      <c r="BV27" s="416">
        <v>881202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4250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6754096</v>
      </c>
      <c r="BO28" s="409"/>
      <c r="BP28" s="409"/>
      <c r="BQ28" s="409"/>
      <c r="BR28" s="409"/>
      <c r="BS28" s="409"/>
      <c r="BT28" s="409"/>
      <c r="BU28" s="410"/>
      <c r="BV28" s="408">
        <v>6736117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20</v>
      </c>
      <c r="M29" s="390"/>
      <c r="N29" s="390"/>
      <c r="O29" s="390"/>
      <c r="P29" s="391"/>
      <c r="Q29" s="389">
        <v>4000</v>
      </c>
      <c r="R29" s="390"/>
      <c r="S29" s="390"/>
      <c r="T29" s="390"/>
      <c r="U29" s="390"/>
      <c r="V29" s="391"/>
      <c r="W29" s="456"/>
      <c r="X29" s="457"/>
      <c r="Y29" s="458"/>
      <c r="Z29" s="386" t="s">
        <v>168</v>
      </c>
      <c r="AA29" s="387"/>
      <c r="AB29" s="387"/>
      <c r="AC29" s="387"/>
      <c r="AD29" s="387"/>
      <c r="AE29" s="387"/>
      <c r="AF29" s="387"/>
      <c r="AG29" s="388"/>
      <c r="AH29" s="389">
        <v>473</v>
      </c>
      <c r="AI29" s="390"/>
      <c r="AJ29" s="390"/>
      <c r="AK29" s="390"/>
      <c r="AL29" s="391"/>
      <c r="AM29" s="389">
        <v>1488948</v>
      </c>
      <c r="AN29" s="390"/>
      <c r="AO29" s="390"/>
      <c r="AP29" s="390"/>
      <c r="AQ29" s="390"/>
      <c r="AR29" s="391"/>
      <c r="AS29" s="389">
        <v>3148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609371</v>
      </c>
      <c r="BO29" s="414"/>
      <c r="BP29" s="414"/>
      <c r="BQ29" s="414"/>
      <c r="BR29" s="414"/>
      <c r="BS29" s="414"/>
      <c r="BT29" s="414"/>
      <c r="BU29" s="415"/>
      <c r="BV29" s="413">
        <v>607719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4332765</v>
      </c>
      <c r="BO30" s="417"/>
      <c r="BP30" s="417"/>
      <c r="BQ30" s="417"/>
      <c r="BR30" s="417"/>
      <c r="BS30" s="417"/>
      <c r="BT30" s="417"/>
      <c r="BU30" s="418"/>
      <c r="BV30" s="416">
        <v>3706874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可児市公共施設振興公社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自家用工業用水道事業特別会計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国民健康保険事業特別会計（直診勘定）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特定環境保全公共下水道事業特別会計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可茂消防事務組合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可児市体育連盟</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可児駅東土地区画整理事業特別会計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IF('各会計、関係団体の財政状況及び健全化判断比率'!B36="","",'各会計、関係団体の財政状況及び健全化判断比率'!B36)</f>
        <v>農業集落排水事業特別会計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可児市・御嵩町中学校組合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可児市文化芸術振興財団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可児川防災等ため池組合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可児市土地開発公社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8</v>
      </c>
      <c r="V38" s="373"/>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可茂広域行政事務組合</v>
      </c>
      <c r="BZ38" s="372"/>
      <c r="CA38" s="372"/>
      <c r="CB38" s="372"/>
      <c r="CC38" s="372"/>
      <c r="CD38" s="372"/>
      <c r="CE38" s="372"/>
      <c r="CF38" s="372"/>
      <c r="CG38" s="372"/>
      <c r="CH38" s="372"/>
      <c r="CI38" s="372"/>
      <c r="CJ38" s="372"/>
      <c r="CK38" s="372"/>
      <c r="CL38" s="372"/>
      <c r="CM38" s="372"/>
      <c r="CN38" s="165"/>
      <c r="CO38" s="373">
        <f t="shared" si="3"/>
        <v>27</v>
      </c>
      <c r="CP38" s="373"/>
      <c r="CQ38" s="372" t="str">
        <f>IF('各会計、関係団体の財政状況及び健全化判断比率'!BS11="","",'各会計、関係団体の財政状況及び健全化判断比率'!BS11)</f>
        <v>可児道の駅</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中濃地域農業共済事務組合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岐阜県市町村職員退職手当組合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可茂公設地方卸売市場組合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岐阜県後期高齢者医療広域連合一般会計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岐阜県後期高齢者医療広域連合特別会計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533</v>
      </c>
      <c r="D34" s="1181"/>
      <c r="E34" s="1182"/>
      <c r="F34" s="32">
        <v>8.67</v>
      </c>
      <c r="G34" s="33">
        <v>10.71</v>
      </c>
      <c r="H34" s="33">
        <v>10.68</v>
      </c>
      <c r="I34" s="33">
        <v>13.02</v>
      </c>
      <c r="J34" s="34">
        <v>12.17</v>
      </c>
      <c r="K34" s="22"/>
      <c r="L34" s="22"/>
      <c r="M34" s="22"/>
      <c r="N34" s="22"/>
      <c r="O34" s="22"/>
      <c r="P34" s="22"/>
    </row>
    <row r="35" spans="1:16" ht="39" customHeight="1">
      <c r="A35" s="22"/>
      <c r="B35" s="35"/>
      <c r="C35" s="1175" t="s">
        <v>534</v>
      </c>
      <c r="D35" s="1176"/>
      <c r="E35" s="1177"/>
      <c r="F35" s="36">
        <v>7.98</v>
      </c>
      <c r="G35" s="37">
        <v>8.16</v>
      </c>
      <c r="H35" s="37">
        <v>8.6999999999999993</v>
      </c>
      <c r="I35" s="37">
        <v>5.63</v>
      </c>
      <c r="J35" s="38">
        <v>6.95</v>
      </c>
      <c r="K35" s="22"/>
      <c r="L35" s="22"/>
      <c r="M35" s="22"/>
      <c r="N35" s="22"/>
      <c r="O35" s="22"/>
      <c r="P35" s="22"/>
    </row>
    <row r="36" spans="1:16" ht="39" customHeight="1">
      <c r="A36" s="22"/>
      <c r="B36" s="35"/>
      <c r="C36" s="1175" t="s">
        <v>535</v>
      </c>
      <c r="D36" s="1176"/>
      <c r="E36" s="1177"/>
      <c r="F36" s="36">
        <v>2.25</v>
      </c>
      <c r="G36" s="37">
        <v>2.82</v>
      </c>
      <c r="H36" s="37">
        <v>3.71</v>
      </c>
      <c r="I36" s="37">
        <v>3.33</v>
      </c>
      <c r="J36" s="38">
        <v>3.52</v>
      </c>
      <c r="K36" s="22"/>
      <c r="L36" s="22"/>
      <c r="M36" s="22"/>
      <c r="N36" s="22"/>
      <c r="O36" s="22"/>
      <c r="P36" s="22"/>
    </row>
    <row r="37" spans="1:16" ht="39" customHeight="1">
      <c r="A37" s="22"/>
      <c r="B37" s="35"/>
      <c r="C37" s="1175" t="s">
        <v>536</v>
      </c>
      <c r="D37" s="1176"/>
      <c r="E37" s="1177"/>
      <c r="F37" s="36">
        <v>0.04</v>
      </c>
      <c r="G37" s="37">
        <v>0.56000000000000005</v>
      </c>
      <c r="H37" s="37">
        <v>0.49</v>
      </c>
      <c r="I37" s="37">
        <v>0.52</v>
      </c>
      <c r="J37" s="38">
        <v>0.5</v>
      </c>
      <c r="K37" s="22"/>
      <c r="L37" s="22"/>
      <c r="M37" s="22"/>
      <c r="N37" s="22"/>
      <c r="O37" s="22"/>
      <c r="P37" s="22"/>
    </row>
    <row r="38" spans="1:16" ht="39" customHeight="1">
      <c r="A38" s="22"/>
      <c r="B38" s="35"/>
      <c r="C38" s="1175" t="s">
        <v>537</v>
      </c>
      <c r="D38" s="1176"/>
      <c r="E38" s="1177"/>
      <c r="F38" s="36">
        <v>0.5</v>
      </c>
      <c r="G38" s="37">
        <v>0.78</v>
      </c>
      <c r="H38" s="37">
        <v>0.44</v>
      </c>
      <c r="I38" s="37">
        <v>0.59</v>
      </c>
      <c r="J38" s="38">
        <v>0.39</v>
      </c>
      <c r="K38" s="22"/>
      <c r="L38" s="22"/>
      <c r="M38" s="22"/>
      <c r="N38" s="22"/>
      <c r="O38" s="22"/>
      <c r="P38" s="22"/>
    </row>
    <row r="39" spans="1:16" ht="39" customHeight="1">
      <c r="A39" s="22"/>
      <c r="B39" s="35"/>
      <c r="C39" s="1175" t="s">
        <v>538</v>
      </c>
      <c r="D39" s="1176"/>
      <c r="E39" s="1177"/>
      <c r="F39" s="36">
        <v>0.11</v>
      </c>
      <c r="G39" s="37">
        <v>0.13</v>
      </c>
      <c r="H39" s="37">
        <v>0.14000000000000001</v>
      </c>
      <c r="I39" s="37">
        <v>0.19</v>
      </c>
      <c r="J39" s="38">
        <v>0.2</v>
      </c>
      <c r="K39" s="22"/>
      <c r="L39" s="22"/>
      <c r="M39" s="22"/>
      <c r="N39" s="22"/>
      <c r="O39" s="22"/>
      <c r="P39" s="22"/>
    </row>
    <row r="40" spans="1:16" ht="39" customHeight="1">
      <c r="A40" s="22"/>
      <c r="B40" s="35"/>
      <c r="C40" s="1175" t="s">
        <v>539</v>
      </c>
      <c r="D40" s="1176"/>
      <c r="E40" s="1177"/>
      <c r="F40" s="36">
        <v>0.09</v>
      </c>
      <c r="G40" s="37">
        <v>0.12</v>
      </c>
      <c r="H40" s="37">
        <v>0.12</v>
      </c>
      <c r="I40" s="37">
        <v>0.13</v>
      </c>
      <c r="J40" s="38">
        <v>0.13</v>
      </c>
      <c r="K40" s="22"/>
      <c r="L40" s="22"/>
      <c r="M40" s="22"/>
      <c r="N40" s="22"/>
      <c r="O40" s="22"/>
      <c r="P40" s="22"/>
    </row>
    <row r="41" spans="1:16" ht="39" customHeight="1">
      <c r="A41" s="22"/>
      <c r="B41" s="35"/>
      <c r="C41" s="1175" t="s">
        <v>540</v>
      </c>
      <c r="D41" s="1176"/>
      <c r="E41" s="1177"/>
      <c r="F41" s="36">
        <v>0.75</v>
      </c>
      <c r="G41" s="37">
        <v>0.36</v>
      </c>
      <c r="H41" s="37">
        <v>0.15</v>
      </c>
      <c r="I41" s="37">
        <v>0.13</v>
      </c>
      <c r="J41" s="38">
        <v>0.11</v>
      </c>
      <c r="K41" s="22"/>
      <c r="L41" s="22"/>
      <c r="M41" s="22"/>
      <c r="N41" s="22"/>
      <c r="O41" s="22"/>
      <c r="P41" s="22"/>
    </row>
    <row r="42" spans="1:16" ht="39" customHeight="1">
      <c r="A42" s="22"/>
      <c r="B42" s="39"/>
      <c r="C42" s="1175" t="s">
        <v>541</v>
      </c>
      <c r="D42" s="1176"/>
      <c r="E42" s="1177"/>
      <c r="F42" s="36" t="s">
        <v>488</v>
      </c>
      <c r="G42" s="37" t="s">
        <v>488</v>
      </c>
      <c r="H42" s="37" t="s">
        <v>488</v>
      </c>
      <c r="I42" s="37" t="s">
        <v>488</v>
      </c>
      <c r="J42" s="38" t="s">
        <v>488</v>
      </c>
      <c r="K42" s="22"/>
      <c r="L42" s="22"/>
      <c r="M42" s="22"/>
      <c r="N42" s="22"/>
      <c r="O42" s="22"/>
      <c r="P42" s="22"/>
    </row>
    <row r="43" spans="1:16" ht="39" customHeight="1" thickBot="1">
      <c r="A43" s="22"/>
      <c r="B43" s="40"/>
      <c r="C43" s="1178" t="s">
        <v>542</v>
      </c>
      <c r="D43" s="1179"/>
      <c r="E43" s="1180"/>
      <c r="F43" s="41">
        <v>0.37</v>
      </c>
      <c r="G43" s="42">
        <v>0.51</v>
      </c>
      <c r="H43" s="42">
        <v>0.31</v>
      </c>
      <c r="I43" s="42">
        <v>0.35</v>
      </c>
      <c r="J43" s="43">
        <v>0.17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1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11</v>
      </c>
      <c r="C45" s="1192"/>
      <c r="D45" s="58"/>
      <c r="E45" s="1197" t="s">
        <v>12</v>
      </c>
      <c r="F45" s="1197"/>
      <c r="G45" s="1197"/>
      <c r="H45" s="1197"/>
      <c r="I45" s="1197"/>
      <c r="J45" s="1198"/>
      <c r="K45" s="59">
        <v>2263</v>
      </c>
      <c r="L45" s="60">
        <v>2204</v>
      </c>
      <c r="M45" s="60">
        <v>2131</v>
      </c>
      <c r="N45" s="60">
        <v>2067</v>
      </c>
      <c r="O45" s="61">
        <v>1985</v>
      </c>
      <c r="P45" s="48"/>
      <c r="Q45" s="48"/>
      <c r="R45" s="48"/>
      <c r="S45" s="48"/>
      <c r="T45" s="48"/>
      <c r="U45" s="48"/>
    </row>
    <row r="46" spans="1:21" ht="30.75" customHeight="1">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c r="A48" s="48"/>
      <c r="B48" s="1193"/>
      <c r="C48" s="1194"/>
      <c r="D48" s="62"/>
      <c r="E48" s="1185" t="s">
        <v>15</v>
      </c>
      <c r="F48" s="1185"/>
      <c r="G48" s="1185"/>
      <c r="H48" s="1185"/>
      <c r="I48" s="1185"/>
      <c r="J48" s="1186"/>
      <c r="K48" s="63">
        <v>1416</v>
      </c>
      <c r="L48" s="64">
        <v>1611</v>
      </c>
      <c r="M48" s="64">
        <v>1541</v>
      </c>
      <c r="N48" s="64">
        <v>1587</v>
      </c>
      <c r="O48" s="65">
        <v>1605</v>
      </c>
      <c r="P48" s="48"/>
      <c r="Q48" s="48"/>
      <c r="R48" s="48"/>
      <c r="S48" s="48"/>
      <c r="T48" s="48"/>
      <c r="U48" s="48"/>
    </row>
    <row r="49" spans="1:21" ht="30.75" customHeight="1">
      <c r="A49" s="48"/>
      <c r="B49" s="1193"/>
      <c r="C49" s="1194"/>
      <c r="D49" s="62"/>
      <c r="E49" s="1185" t="s">
        <v>16</v>
      </c>
      <c r="F49" s="1185"/>
      <c r="G49" s="1185"/>
      <c r="H49" s="1185"/>
      <c r="I49" s="1185"/>
      <c r="J49" s="1186"/>
      <c r="K49" s="63">
        <v>536</v>
      </c>
      <c r="L49" s="64">
        <v>438</v>
      </c>
      <c r="M49" s="64">
        <v>289</v>
      </c>
      <c r="N49" s="64">
        <v>80</v>
      </c>
      <c r="O49" s="65">
        <v>84</v>
      </c>
      <c r="P49" s="48"/>
      <c r="Q49" s="48"/>
      <c r="R49" s="48"/>
      <c r="S49" s="48"/>
      <c r="T49" s="48"/>
      <c r="U49" s="48"/>
    </row>
    <row r="50" spans="1:21" ht="30.75" customHeight="1">
      <c r="A50" s="48"/>
      <c r="B50" s="1193"/>
      <c r="C50" s="1194"/>
      <c r="D50" s="62"/>
      <c r="E50" s="1185" t="s">
        <v>17</v>
      </c>
      <c r="F50" s="1185"/>
      <c r="G50" s="1185"/>
      <c r="H50" s="1185"/>
      <c r="I50" s="1185"/>
      <c r="J50" s="1186"/>
      <c r="K50" s="63">
        <v>114</v>
      </c>
      <c r="L50" s="64">
        <v>114</v>
      </c>
      <c r="M50" s="64">
        <v>113</v>
      </c>
      <c r="N50" s="64">
        <v>113</v>
      </c>
      <c r="O50" s="65">
        <v>94</v>
      </c>
      <c r="P50" s="48"/>
      <c r="Q50" s="48"/>
      <c r="R50" s="48"/>
      <c r="S50" s="48"/>
      <c r="T50" s="48"/>
      <c r="U50" s="48"/>
    </row>
    <row r="51" spans="1:21" ht="30.75" customHeight="1">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c r="A52" s="48"/>
      <c r="B52" s="1183" t="s">
        <v>19</v>
      </c>
      <c r="C52" s="1184"/>
      <c r="D52" s="66"/>
      <c r="E52" s="1185" t="s">
        <v>20</v>
      </c>
      <c r="F52" s="1185"/>
      <c r="G52" s="1185"/>
      <c r="H52" s="1185"/>
      <c r="I52" s="1185"/>
      <c r="J52" s="1186"/>
      <c r="K52" s="63">
        <v>3692</v>
      </c>
      <c r="L52" s="64">
        <v>3857</v>
      </c>
      <c r="M52" s="64">
        <v>3760</v>
      </c>
      <c r="N52" s="64">
        <v>4005</v>
      </c>
      <c r="O52" s="65">
        <v>3896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637</v>
      </c>
      <c r="L53" s="69">
        <v>510</v>
      </c>
      <c r="M53" s="69">
        <v>314</v>
      </c>
      <c r="N53" s="69">
        <v>-158</v>
      </c>
      <c r="O53" s="70">
        <v>-128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1" t="s">
        <v>24</v>
      </c>
      <c r="C41" s="1212"/>
      <c r="D41" s="81"/>
      <c r="E41" s="1213" t="s">
        <v>25</v>
      </c>
      <c r="F41" s="1213"/>
      <c r="G41" s="1213"/>
      <c r="H41" s="1214"/>
      <c r="I41" s="82">
        <v>17496</v>
      </c>
      <c r="J41" s="83">
        <v>17182</v>
      </c>
      <c r="K41" s="83">
        <v>17118</v>
      </c>
      <c r="L41" s="83">
        <v>16504</v>
      </c>
      <c r="M41" s="84">
        <v>16494</v>
      </c>
    </row>
    <row r="42" spans="2:13" ht="27.75" customHeight="1">
      <c r="B42" s="1201"/>
      <c r="C42" s="1202"/>
      <c r="D42" s="85"/>
      <c r="E42" s="1205" t="s">
        <v>26</v>
      </c>
      <c r="F42" s="1205"/>
      <c r="G42" s="1205"/>
      <c r="H42" s="1206"/>
      <c r="I42" s="86">
        <v>1638</v>
      </c>
      <c r="J42" s="87">
        <v>1556</v>
      </c>
      <c r="K42" s="87">
        <v>1333</v>
      </c>
      <c r="L42" s="87">
        <v>1419</v>
      </c>
      <c r="M42" s="88">
        <v>950</v>
      </c>
    </row>
    <row r="43" spans="2:13" ht="27.75" customHeight="1">
      <c r="B43" s="1201"/>
      <c r="C43" s="1202"/>
      <c r="D43" s="85"/>
      <c r="E43" s="1205" t="s">
        <v>27</v>
      </c>
      <c r="F43" s="1205"/>
      <c r="G43" s="1205"/>
      <c r="H43" s="1206"/>
      <c r="I43" s="86">
        <v>19094</v>
      </c>
      <c r="J43" s="87">
        <v>17918</v>
      </c>
      <c r="K43" s="87">
        <v>16291</v>
      </c>
      <c r="L43" s="87">
        <v>15898</v>
      </c>
      <c r="M43" s="88">
        <v>14799</v>
      </c>
    </row>
    <row r="44" spans="2:13" ht="27.75" customHeight="1">
      <c r="B44" s="1201"/>
      <c r="C44" s="1202"/>
      <c r="D44" s="85"/>
      <c r="E44" s="1205" t="s">
        <v>28</v>
      </c>
      <c r="F44" s="1205"/>
      <c r="G44" s="1205"/>
      <c r="H44" s="1206"/>
      <c r="I44" s="86">
        <v>1040</v>
      </c>
      <c r="J44" s="87">
        <v>740</v>
      </c>
      <c r="K44" s="87">
        <v>568</v>
      </c>
      <c r="L44" s="87">
        <v>489</v>
      </c>
      <c r="M44" s="88">
        <v>411</v>
      </c>
    </row>
    <row r="45" spans="2:13" ht="27.75" customHeight="1">
      <c r="B45" s="1201"/>
      <c r="C45" s="1202"/>
      <c r="D45" s="85"/>
      <c r="E45" s="1205" t="s">
        <v>29</v>
      </c>
      <c r="F45" s="1205"/>
      <c r="G45" s="1205"/>
      <c r="H45" s="1206"/>
      <c r="I45" s="86">
        <v>106</v>
      </c>
      <c r="J45" s="87" t="s">
        <v>488</v>
      </c>
      <c r="K45" s="87" t="s">
        <v>488</v>
      </c>
      <c r="L45" s="87" t="s">
        <v>488</v>
      </c>
      <c r="M45" s="88" t="s">
        <v>488</v>
      </c>
    </row>
    <row r="46" spans="2:13" ht="27.75" customHeight="1">
      <c r="B46" s="1201"/>
      <c r="C46" s="1202"/>
      <c r="D46" s="85"/>
      <c r="E46" s="1205" t="s">
        <v>30</v>
      </c>
      <c r="F46" s="1205"/>
      <c r="G46" s="1205"/>
      <c r="H46" s="1206"/>
      <c r="I46" s="86" t="s">
        <v>488</v>
      </c>
      <c r="J46" s="87" t="s">
        <v>488</v>
      </c>
      <c r="K46" s="87" t="s">
        <v>488</v>
      </c>
      <c r="L46" s="87" t="s">
        <v>488</v>
      </c>
      <c r="M46" s="88" t="s">
        <v>488</v>
      </c>
    </row>
    <row r="47" spans="2:13" ht="27.75" customHeight="1">
      <c r="B47" s="1201"/>
      <c r="C47" s="1202"/>
      <c r="D47" s="85"/>
      <c r="E47" s="1205" t="s">
        <v>31</v>
      </c>
      <c r="F47" s="1205"/>
      <c r="G47" s="1205"/>
      <c r="H47" s="1206"/>
      <c r="I47" s="86" t="s">
        <v>488</v>
      </c>
      <c r="J47" s="87" t="s">
        <v>488</v>
      </c>
      <c r="K47" s="87" t="s">
        <v>488</v>
      </c>
      <c r="L47" s="87" t="s">
        <v>488</v>
      </c>
      <c r="M47" s="88" t="s">
        <v>488</v>
      </c>
    </row>
    <row r="48" spans="2:13" ht="27.75" customHeight="1">
      <c r="B48" s="1203"/>
      <c r="C48" s="1204"/>
      <c r="D48" s="85"/>
      <c r="E48" s="1205" t="s">
        <v>32</v>
      </c>
      <c r="F48" s="1205"/>
      <c r="G48" s="1205"/>
      <c r="H48" s="1206"/>
      <c r="I48" s="86" t="s">
        <v>488</v>
      </c>
      <c r="J48" s="87" t="s">
        <v>488</v>
      </c>
      <c r="K48" s="87" t="s">
        <v>488</v>
      </c>
      <c r="L48" s="87" t="s">
        <v>488</v>
      </c>
      <c r="M48" s="88" t="s">
        <v>488</v>
      </c>
    </row>
    <row r="49" spans="2:13" ht="27.75" customHeight="1">
      <c r="B49" s="1199" t="s">
        <v>33</v>
      </c>
      <c r="C49" s="1200"/>
      <c r="D49" s="89"/>
      <c r="E49" s="1205" t="s">
        <v>34</v>
      </c>
      <c r="F49" s="1205"/>
      <c r="G49" s="1205"/>
      <c r="H49" s="1206"/>
      <c r="I49" s="86">
        <v>8415</v>
      </c>
      <c r="J49" s="87">
        <v>9786</v>
      </c>
      <c r="K49" s="87">
        <v>11034</v>
      </c>
      <c r="L49" s="87">
        <v>12561</v>
      </c>
      <c r="M49" s="88">
        <v>13244</v>
      </c>
    </row>
    <row r="50" spans="2:13" ht="27.75" customHeight="1">
      <c r="B50" s="1201"/>
      <c r="C50" s="1202"/>
      <c r="D50" s="85"/>
      <c r="E50" s="1205" t="s">
        <v>35</v>
      </c>
      <c r="F50" s="1205"/>
      <c r="G50" s="1205"/>
      <c r="H50" s="1206"/>
      <c r="I50" s="86">
        <v>11215</v>
      </c>
      <c r="J50" s="87">
        <v>11180</v>
      </c>
      <c r="K50" s="87">
        <v>10349</v>
      </c>
      <c r="L50" s="87">
        <v>10306</v>
      </c>
      <c r="M50" s="88">
        <v>9971</v>
      </c>
    </row>
    <row r="51" spans="2:13" ht="27.75" customHeight="1">
      <c r="B51" s="1203"/>
      <c r="C51" s="1204"/>
      <c r="D51" s="85"/>
      <c r="E51" s="1205" t="s">
        <v>36</v>
      </c>
      <c r="F51" s="1205"/>
      <c r="G51" s="1205"/>
      <c r="H51" s="1206"/>
      <c r="I51" s="86">
        <v>32145</v>
      </c>
      <c r="J51" s="87">
        <v>32361</v>
      </c>
      <c r="K51" s="87">
        <v>32566</v>
      </c>
      <c r="L51" s="87">
        <v>31882</v>
      </c>
      <c r="M51" s="88">
        <v>30925</v>
      </c>
    </row>
    <row r="52" spans="2:13" ht="27.75" customHeight="1" thickBot="1">
      <c r="B52" s="1207" t="s">
        <v>37</v>
      </c>
      <c r="C52" s="1208"/>
      <c r="D52" s="90"/>
      <c r="E52" s="1209" t="s">
        <v>38</v>
      </c>
      <c r="F52" s="1209"/>
      <c r="G52" s="1209"/>
      <c r="H52" s="1210"/>
      <c r="I52" s="91">
        <v>-12399</v>
      </c>
      <c r="J52" s="92">
        <v>-15931</v>
      </c>
      <c r="K52" s="92">
        <v>-18638</v>
      </c>
      <c r="L52" s="92">
        <v>-20439</v>
      </c>
      <c r="M52" s="93">
        <v>-21485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571</v>
      </c>
      <c r="C41" s="246"/>
      <c r="D41" s="246"/>
      <c r="E41" s="246"/>
      <c r="F41" s="246"/>
      <c r="G41" s="246"/>
      <c r="H41" s="246"/>
      <c r="I41" s="246"/>
      <c r="J41" s="246"/>
      <c r="K41" s="246"/>
      <c r="L41" s="246"/>
      <c r="M41" s="246"/>
      <c r="N41" s="246"/>
      <c r="O41" s="246"/>
      <c r="P41" s="247"/>
    </row>
    <row r="42" spans="2:17">
      <c r="B42" s="248"/>
      <c r="C42" s="244"/>
      <c r="D42" s="244"/>
      <c r="E42" s="244"/>
      <c r="F42" s="244"/>
      <c r="G42" s="351" t="s">
        <v>572</v>
      </c>
      <c r="I42" s="352"/>
      <c r="J42" s="352"/>
      <c r="K42" s="352"/>
      <c r="L42" s="244"/>
      <c r="M42" s="244"/>
      <c r="N42" s="244"/>
      <c r="O42" s="244"/>
    </row>
    <row r="43" spans="2:17">
      <c r="B43" s="248"/>
      <c r="C43" s="244"/>
      <c r="D43" s="244"/>
      <c r="E43" s="244"/>
      <c r="F43" s="244"/>
      <c r="G43" s="1215" t="s">
        <v>582</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573</v>
      </c>
    </row>
    <row r="50" spans="1:17">
      <c r="B50" s="248"/>
      <c r="C50" s="244"/>
      <c r="D50" s="244"/>
      <c r="E50" s="244"/>
      <c r="F50" s="244"/>
      <c r="G50" s="1224"/>
      <c r="H50" s="1225"/>
      <c r="I50" s="1225"/>
      <c r="J50" s="1226"/>
      <c r="K50" s="354" t="s">
        <v>527</v>
      </c>
      <c r="L50" s="354" t="s">
        <v>528</v>
      </c>
      <c r="M50" s="354" t="s">
        <v>529</v>
      </c>
      <c r="N50" s="354" t="s">
        <v>530</v>
      </c>
      <c r="O50" s="354" t="s">
        <v>531</v>
      </c>
    </row>
    <row r="51" spans="1:17">
      <c r="B51" s="248"/>
      <c r="C51" s="244"/>
      <c r="D51" s="244"/>
      <c r="E51" s="244"/>
      <c r="F51" s="244"/>
      <c r="G51" s="1227" t="s">
        <v>574</v>
      </c>
      <c r="H51" s="1228"/>
      <c r="I51" s="1233" t="s">
        <v>575</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576</v>
      </c>
      <c r="J53" s="1237"/>
      <c r="K53" s="1238"/>
      <c r="L53" s="1238"/>
      <c r="M53" s="1238"/>
      <c r="N53" s="1238"/>
      <c r="O53" s="1240">
        <v>54.9</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577</v>
      </c>
      <c r="H55" s="1242"/>
      <c r="I55" s="1237" t="s">
        <v>575</v>
      </c>
      <c r="J55" s="1237"/>
      <c r="K55" s="1235"/>
      <c r="L55" s="1235"/>
      <c r="M55" s="1235"/>
      <c r="N55" s="1235"/>
      <c r="O55" s="1236">
        <v>37.299999999999997</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578</v>
      </c>
      <c r="J57" s="1247"/>
      <c r="K57" s="1238"/>
      <c r="L57" s="1238"/>
      <c r="M57" s="1238"/>
      <c r="N57" s="1238"/>
      <c r="O57" s="1240">
        <v>59.1</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579</v>
      </c>
      <c r="C63" s="244"/>
      <c r="D63" s="244"/>
      <c r="E63" s="244"/>
      <c r="F63" s="244"/>
      <c r="G63" s="244"/>
      <c r="H63" s="244"/>
      <c r="I63" s="244"/>
      <c r="J63" s="244"/>
      <c r="K63" s="244"/>
      <c r="L63" s="244"/>
      <c r="M63" s="244"/>
      <c r="N63" s="244"/>
      <c r="O63" s="244"/>
    </row>
    <row r="64" spans="1:17">
      <c r="B64" s="248"/>
      <c r="C64" s="244"/>
      <c r="D64" s="244"/>
      <c r="E64" s="244"/>
      <c r="F64" s="244"/>
      <c r="G64" s="351" t="s">
        <v>572</v>
      </c>
      <c r="I64" s="352"/>
      <c r="J64" s="352"/>
      <c r="K64" s="352"/>
      <c r="L64" s="244"/>
      <c r="M64" s="244"/>
      <c r="N64" s="244"/>
      <c r="O64" s="244"/>
    </row>
    <row r="65" spans="2:30">
      <c r="B65" s="248"/>
      <c r="C65" s="244"/>
      <c r="D65" s="244"/>
      <c r="E65" s="244"/>
      <c r="F65" s="244"/>
      <c r="G65" s="1215" t="s">
        <v>583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580</v>
      </c>
      <c r="I71" s="368"/>
      <c r="J71" s="364"/>
      <c r="K71" s="364"/>
      <c r="L71" s="365"/>
      <c r="M71" s="364"/>
      <c r="N71" s="365"/>
      <c r="O71" s="366"/>
    </row>
    <row r="72" spans="2:30">
      <c r="B72" s="248"/>
      <c r="C72" s="244"/>
      <c r="D72" s="244"/>
      <c r="E72" s="244"/>
      <c r="F72" s="244"/>
      <c r="G72" s="1224"/>
      <c r="H72" s="1225"/>
      <c r="I72" s="1225"/>
      <c r="J72" s="1226"/>
      <c r="K72" s="354" t="s">
        <v>527</v>
      </c>
      <c r="L72" s="354" t="s">
        <v>528</v>
      </c>
      <c r="M72" s="354" t="s">
        <v>529</v>
      </c>
      <c r="N72" s="354" t="s">
        <v>530</v>
      </c>
      <c r="O72" s="354" t="s">
        <v>531</v>
      </c>
    </row>
    <row r="73" spans="2:30">
      <c r="B73" s="248"/>
      <c r="C73" s="244"/>
      <c r="D73" s="244"/>
      <c r="E73" s="244"/>
      <c r="F73" s="244"/>
      <c r="G73" s="1227" t="s">
        <v>574</v>
      </c>
      <c r="H73" s="1228"/>
      <c r="I73" s="1233" t="s">
        <v>575</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581</v>
      </c>
      <c r="J75" s="1237"/>
      <c r="K75" s="1240">
        <v>5.2</v>
      </c>
      <c r="L75" s="1240">
        <v>4.2</v>
      </c>
      <c r="M75" s="1240">
        <v>3.1</v>
      </c>
      <c r="N75" s="1240">
        <v>1.4</v>
      </c>
      <c r="O75" s="1240">
        <v>0</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577</v>
      </c>
      <c r="H77" s="1242"/>
      <c r="I77" s="1237" t="s">
        <v>575</v>
      </c>
      <c r="J77" s="1237"/>
      <c r="K77" s="1248">
        <v>69.599999999999994</v>
      </c>
      <c r="L77" s="1248">
        <v>57.6</v>
      </c>
      <c r="M77" s="1236">
        <v>48.3</v>
      </c>
      <c r="N77" s="1236">
        <v>44.4</v>
      </c>
      <c r="O77" s="1236">
        <v>37.299999999999997</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581</v>
      </c>
      <c r="J79" s="1247"/>
      <c r="K79" s="1250">
        <v>12.2</v>
      </c>
      <c r="L79" s="1250">
        <v>11.3</v>
      </c>
      <c r="M79" s="1250">
        <v>10.4</v>
      </c>
      <c r="N79" s="1250">
        <v>9.4</v>
      </c>
      <c r="O79" s="1250">
        <v>7.8</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26391</v>
      </c>
      <c r="E3" s="116"/>
      <c r="F3" s="117">
        <v>48103</v>
      </c>
      <c r="G3" s="118"/>
      <c r="H3" s="119"/>
    </row>
    <row r="4" spans="1:8">
      <c r="A4" s="120"/>
      <c r="B4" s="121"/>
      <c r="C4" s="122"/>
      <c r="D4" s="123">
        <v>15303</v>
      </c>
      <c r="E4" s="124"/>
      <c r="F4" s="125">
        <v>22640</v>
      </c>
      <c r="G4" s="126"/>
      <c r="H4" s="127"/>
    </row>
    <row r="5" spans="1:8">
      <c r="A5" s="108" t="s">
        <v>521</v>
      </c>
      <c r="B5" s="113"/>
      <c r="C5" s="114"/>
      <c r="D5" s="115">
        <v>26316</v>
      </c>
      <c r="E5" s="116"/>
      <c r="F5" s="117">
        <v>45761</v>
      </c>
      <c r="G5" s="118"/>
      <c r="H5" s="119"/>
    </row>
    <row r="6" spans="1:8">
      <c r="A6" s="120"/>
      <c r="B6" s="121"/>
      <c r="C6" s="122"/>
      <c r="D6" s="123">
        <v>11352</v>
      </c>
      <c r="E6" s="124"/>
      <c r="F6" s="125">
        <v>24777</v>
      </c>
      <c r="G6" s="126"/>
      <c r="H6" s="127"/>
    </row>
    <row r="7" spans="1:8">
      <c r="A7" s="108" t="s">
        <v>522</v>
      </c>
      <c r="B7" s="113"/>
      <c r="C7" s="114"/>
      <c r="D7" s="115">
        <v>34874</v>
      </c>
      <c r="E7" s="116"/>
      <c r="F7" s="117">
        <v>56255</v>
      </c>
      <c r="G7" s="118"/>
      <c r="H7" s="119"/>
    </row>
    <row r="8" spans="1:8">
      <c r="A8" s="120"/>
      <c r="B8" s="121"/>
      <c r="C8" s="122"/>
      <c r="D8" s="123">
        <v>14456</v>
      </c>
      <c r="E8" s="124"/>
      <c r="F8" s="125">
        <v>26957</v>
      </c>
      <c r="G8" s="126"/>
      <c r="H8" s="127"/>
    </row>
    <row r="9" spans="1:8">
      <c r="A9" s="108" t="s">
        <v>523</v>
      </c>
      <c r="B9" s="113"/>
      <c r="C9" s="114"/>
      <c r="D9" s="115">
        <v>22038</v>
      </c>
      <c r="E9" s="116"/>
      <c r="F9" s="117">
        <v>57944</v>
      </c>
      <c r="G9" s="118"/>
      <c r="H9" s="119"/>
    </row>
    <row r="10" spans="1:8">
      <c r="A10" s="120"/>
      <c r="B10" s="121"/>
      <c r="C10" s="122"/>
      <c r="D10" s="123">
        <v>13641</v>
      </c>
      <c r="E10" s="124"/>
      <c r="F10" s="125">
        <v>29326</v>
      </c>
      <c r="G10" s="126"/>
      <c r="H10" s="127"/>
    </row>
    <row r="11" spans="1:8">
      <c r="A11" s="108" t="s">
        <v>524</v>
      </c>
      <c r="B11" s="113"/>
      <c r="C11" s="114"/>
      <c r="D11" s="115">
        <v>31098</v>
      </c>
      <c r="E11" s="116"/>
      <c r="F11" s="117">
        <v>54227</v>
      </c>
      <c r="G11" s="118"/>
      <c r="H11" s="119"/>
    </row>
    <row r="12" spans="1:8">
      <c r="A12" s="120"/>
      <c r="B12" s="121"/>
      <c r="C12" s="128"/>
      <c r="D12" s="123">
        <v>21233</v>
      </c>
      <c r="E12" s="124"/>
      <c r="F12" s="125">
        <v>29694</v>
      </c>
      <c r="G12" s="126"/>
      <c r="H12" s="127"/>
    </row>
    <row r="13" spans="1:8">
      <c r="A13" s="108"/>
      <c r="B13" s="113"/>
      <c r="C13" s="129"/>
      <c r="D13" s="130">
        <v>28143</v>
      </c>
      <c r="E13" s="131"/>
      <c r="F13" s="132">
        <v>52458</v>
      </c>
      <c r="G13" s="133"/>
      <c r="H13" s="119"/>
    </row>
    <row r="14" spans="1:8">
      <c r="A14" s="120"/>
      <c r="B14" s="121"/>
      <c r="C14" s="122"/>
      <c r="D14" s="123">
        <v>15197</v>
      </c>
      <c r="E14" s="124"/>
      <c r="F14" s="125">
        <v>26679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8.86</v>
      </c>
      <c r="C19" s="134">
        <f>ROUND(VALUE(SUBSTITUTE(実質収支比率等に係る経年分析!G$48,"▲","-")),2)</f>
        <v>8.67</v>
      </c>
      <c r="D19" s="134">
        <f>ROUND(VALUE(SUBSTITUTE(実質収支比率等に係る経年分析!H$48,"▲","-")),2)</f>
        <v>9.01</v>
      </c>
      <c r="E19" s="134">
        <f>ROUND(VALUE(SUBSTITUTE(実質収支比率等に係る経年分析!I$48,"▲","-")),2)</f>
        <v>5.96</v>
      </c>
      <c r="F19" s="134">
        <f>ROUND(VALUE(SUBSTITUTE(実質収支比率等に係る経年分析!J$48,"▲","-")),2)</f>
        <v>7.27</v>
      </c>
    </row>
    <row r="20" spans="1:11">
      <c r="A20" s="134" t="s">
        <v>43</v>
      </c>
      <c r="B20" s="134">
        <f>ROUND(VALUE(SUBSTITUTE(実質収支比率等に係る経年分析!F$47,"▲","-")),2)</f>
        <v>29.04</v>
      </c>
      <c r="C20" s="134">
        <f>ROUND(VALUE(SUBSTITUTE(実質収支比率等に係る経年分析!G$47,"▲","-")),2)</f>
        <v>33.11</v>
      </c>
      <c r="D20" s="134">
        <f>ROUND(VALUE(SUBSTITUTE(実質収支比率等に係る経年分析!H$47,"▲","-")),2)</f>
        <v>33.01</v>
      </c>
      <c r="E20" s="134">
        <f>ROUND(VALUE(SUBSTITUTE(実質収支比率等に係る経年分析!I$47,"▲","-")),2)</f>
        <v>36.31</v>
      </c>
      <c r="F20" s="134">
        <f>ROUND(VALUE(SUBSTITUTE(実質収支比率等に係る経年分析!J$47,"▲","-")),2)</f>
        <v>35.69</v>
      </c>
    </row>
    <row r="21" spans="1:11">
      <c r="A21" s="134" t="s">
        <v>44</v>
      </c>
      <c r="B21" s="134">
        <f>IF(ISNUMBER(VALUE(SUBSTITUTE(実質収支比率等に係る経年分析!F$49,"▲","-"))),ROUND(VALUE(SUBSTITUTE(実質収支比率等に係る経年分析!F$49,"▲","-")),2),NA())</f>
        <v>5.71</v>
      </c>
      <c r="C21" s="134">
        <f>IF(ISNUMBER(VALUE(SUBSTITUTE(実質収支比率等に係る経年分析!G$49,"▲","-"))),ROUND(VALUE(SUBSTITUTE(実質収支比率等に係る経年分析!G$49,"▲","-")),2),NA())</f>
        <v>4.46</v>
      </c>
      <c r="D21" s="134">
        <f>IF(ISNUMBER(VALUE(SUBSTITUTE(実質収支比率等に係る経年分析!H$49,"▲","-"))),ROUND(VALUE(SUBSTITUTE(実質収支比率等に係る経年分析!H$49,"▲","-")),2),NA())</f>
        <v>1.25</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1.52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可児駅東土地区画整理事業特別会計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自家用工業用水道事業特別会計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8.6999999999999993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3692</v>
      </c>
      <c r="E42" s="136"/>
      <c r="F42" s="136"/>
      <c r="G42" s="136">
        <f>'実質公債費比率（分子）の構造'!L$52</f>
        <v>3857</v>
      </c>
      <c r="H42" s="136"/>
      <c r="I42" s="136"/>
      <c r="J42" s="136">
        <f>'実質公債費比率（分子）の構造'!M$52</f>
        <v>3760</v>
      </c>
      <c r="K42" s="136"/>
      <c r="L42" s="136"/>
      <c r="M42" s="136">
        <f>'実質公債費比率（分子）の構造'!N$52</f>
        <v>4005</v>
      </c>
      <c r="N42" s="136"/>
      <c r="O42" s="136"/>
      <c r="P42" s="136">
        <f>'実質公債費比率（分子）の構造'!O$52</f>
        <v>3896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114</v>
      </c>
      <c r="C44" s="136"/>
      <c r="D44" s="136"/>
      <c r="E44" s="136">
        <f>'実質公債費比率（分子）の構造'!L$50</f>
        <v>114</v>
      </c>
      <c r="F44" s="136"/>
      <c r="G44" s="136"/>
      <c r="H44" s="136">
        <f>'実質公債費比率（分子）の構造'!M$50</f>
        <v>113</v>
      </c>
      <c r="I44" s="136"/>
      <c r="J44" s="136"/>
      <c r="K44" s="136">
        <f>'実質公債費比率（分子）の構造'!N$50</f>
        <v>113</v>
      </c>
      <c r="L44" s="136"/>
      <c r="M44" s="136"/>
      <c r="N44" s="136">
        <f>'実質公債費比率（分子）の構造'!O$50</f>
        <v>94</v>
      </c>
      <c r="O44" s="136"/>
      <c r="P44" s="136"/>
    </row>
    <row r="45" spans="1:16">
      <c r="A45" s="136" t="s">
        <v>54</v>
      </c>
      <c r="B45" s="136">
        <f>'実質公債費比率（分子）の構造'!K$49</f>
        <v>536</v>
      </c>
      <c r="C45" s="136"/>
      <c r="D45" s="136"/>
      <c r="E45" s="136">
        <f>'実質公債費比率（分子）の構造'!L$49</f>
        <v>438</v>
      </c>
      <c r="F45" s="136"/>
      <c r="G45" s="136"/>
      <c r="H45" s="136">
        <f>'実質公債費比率（分子）の構造'!M$49</f>
        <v>289</v>
      </c>
      <c r="I45" s="136"/>
      <c r="J45" s="136"/>
      <c r="K45" s="136">
        <f>'実質公債費比率（分子）の構造'!N$49</f>
        <v>80</v>
      </c>
      <c r="L45" s="136"/>
      <c r="M45" s="136"/>
      <c r="N45" s="136">
        <f>'実質公債費比率（分子）の構造'!O$49</f>
        <v>84</v>
      </c>
      <c r="O45" s="136"/>
      <c r="P45" s="136"/>
    </row>
    <row r="46" spans="1:16">
      <c r="A46" s="136" t="s">
        <v>55</v>
      </c>
      <c r="B46" s="136">
        <f>'実質公債費比率（分子）の構造'!K$48</f>
        <v>1416</v>
      </c>
      <c r="C46" s="136"/>
      <c r="D46" s="136"/>
      <c r="E46" s="136">
        <f>'実質公債費比率（分子）の構造'!L$48</f>
        <v>1611</v>
      </c>
      <c r="F46" s="136"/>
      <c r="G46" s="136"/>
      <c r="H46" s="136">
        <f>'実質公債費比率（分子）の構造'!M$48</f>
        <v>1541</v>
      </c>
      <c r="I46" s="136"/>
      <c r="J46" s="136"/>
      <c r="K46" s="136">
        <f>'実質公債費比率（分子）の構造'!N$48</f>
        <v>1587</v>
      </c>
      <c r="L46" s="136"/>
      <c r="M46" s="136"/>
      <c r="N46" s="136">
        <f>'実質公債費比率（分子）の構造'!O$48</f>
        <v>1605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2263</v>
      </c>
      <c r="C49" s="136"/>
      <c r="D49" s="136"/>
      <c r="E49" s="136">
        <f>'実質公債費比率（分子）の構造'!L$45</f>
        <v>2204</v>
      </c>
      <c r="F49" s="136"/>
      <c r="G49" s="136"/>
      <c r="H49" s="136">
        <f>'実質公債費比率（分子）の構造'!M$45</f>
        <v>2131</v>
      </c>
      <c r="I49" s="136"/>
      <c r="J49" s="136"/>
      <c r="K49" s="136">
        <f>'実質公債費比率（分子）の構造'!N$45</f>
        <v>2067</v>
      </c>
      <c r="L49" s="136"/>
      <c r="M49" s="136"/>
      <c r="N49" s="136">
        <f>'実質公債費比率（分子）の構造'!O$45</f>
        <v>1985</v>
      </c>
      <c r="O49" s="136"/>
      <c r="P49" s="136"/>
    </row>
    <row r="50" spans="1:16">
      <c r="A50" s="136" t="s">
        <v>59</v>
      </c>
      <c r="B50" s="136" t="e">
        <f>NA()</f>
        <v>#N/A</v>
      </c>
      <c r="C50" s="136">
        <f>IF(ISNUMBER('実質公債費比率（分子）の構造'!K$53),'実質公債費比率（分子）の構造'!K$53,NA())</f>
        <v>637</v>
      </c>
      <c r="D50" s="136" t="e">
        <f>NA()</f>
        <v>#N/A</v>
      </c>
      <c r="E50" s="136" t="e">
        <f>NA()</f>
        <v>#N/A</v>
      </c>
      <c r="F50" s="136">
        <f>IF(ISNUMBER('実質公債費比率（分子）の構造'!L$53),'実質公債費比率（分子）の構造'!L$53,NA())</f>
        <v>510</v>
      </c>
      <c r="G50" s="136" t="e">
        <f>NA()</f>
        <v>#N/A</v>
      </c>
      <c r="H50" s="136" t="e">
        <f>NA()</f>
        <v>#N/A</v>
      </c>
      <c r="I50" s="136">
        <f>IF(ISNUMBER('実質公債費比率（分子）の構造'!M$53),'実質公債費比率（分子）の構造'!M$53,NA())</f>
        <v>314</v>
      </c>
      <c r="J50" s="136" t="e">
        <f>NA()</f>
        <v>#N/A</v>
      </c>
      <c r="K50" s="136" t="e">
        <f>NA()</f>
        <v>#N/A</v>
      </c>
      <c r="L50" s="136">
        <f>IF(ISNUMBER('実質公債費比率（分子）の構造'!N$53),'実質公債費比率（分子）の構造'!N$53,NA())</f>
        <v>-158</v>
      </c>
      <c r="M50" s="136" t="e">
        <f>NA()</f>
        <v>#N/A</v>
      </c>
      <c r="N50" s="136" t="e">
        <f>NA()</f>
        <v>#N/A</v>
      </c>
      <c r="O50" s="136">
        <f>IF(ISNUMBER('実質公債費比率（分子）の構造'!O$53),'実質公債費比率（分子）の構造'!O$53,NA())</f>
        <v>-128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32145</v>
      </c>
      <c r="E56" s="135"/>
      <c r="F56" s="135"/>
      <c r="G56" s="135">
        <f>'将来負担比率（分子）の構造'!J$51</f>
        <v>32361</v>
      </c>
      <c r="H56" s="135"/>
      <c r="I56" s="135"/>
      <c r="J56" s="135">
        <f>'将来負担比率（分子）の構造'!K$51</f>
        <v>32566</v>
      </c>
      <c r="K56" s="135"/>
      <c r="L56" s="135"/>
      <c r="M56" s="135">
        <f>'将来負担比率（分子）の構造'!L$51</f>
        <v>31882</v>
      </c>
      <c r="N56" s="135"/>
      <c r="O56" s="135"/>
      <c r="P56" s="135">
        <f>'将来負担比率（分子）の構造'!M$51</f>
        <v>30925</v>
      </c>
    </row>
    <row r="57" spans="1:16">
      <c r="A57" s="135" t="s">
        <v>35</v>
      </c>
      <c r="B57" s="135"/>
      <c r="C57" s="135"/>
      <c r="D57" s="135">
        <f>'将来負担比率（分子）の構造'!I$50</f>
        <v>11215</v>
      </c>
      <c r="E57" s="135"/>
      <c r="F57" s="135"/>
      <c r="G57" s="135">
        <f>'将来負担比率（分子）の構造'!J$50</f>
        <v>11180</v>
      </c>
      <c r="H57" s="135"/>
      <c r="I57" s="135"/>
      <c r="J57" s="135">
        <f>'将来負担比率（分子）の構造'!K$50</f>
        <v>10349</v>
      </c>
      <c r="K57" s="135"/>
      <c r="L57" s="135"/>
      <c r="M57" s="135">
        <f>'将来負担比率（分子）の構造'!L$50</f>
        <v>10306</v>
      </c>
      <c r="N57" s="135"/>
      <c r="O57" s="135"/>
      <c r="P57" s="135">
        <f>'将来負担比率（分子）の構造'!M$50</f>
        <v>9971</v>
      </c>
    </row>
    <row r="58" spans="1:16">
      <c r="A58" s="135" t="s">
        <v>34</v>
      </c>
      <c r="B58" s="135"/>
      <c r="C58" s="135"/>
      <c r="D58" s="135">
        <f>'将来負担比率（分子）の構造'!I$49</f>
        <v>8415</v>
      </c>
      <c r="E58" s="135"/>
      <c r="F58" s="135"/>
      <c r="G58" s="135">
        <f>'将来負担比率（分子）の構造'!J$49</f>
        <v>9786</v>
      </c>
      <c r="H58" s="135"/>
      <c r="I58" s="135"/>
      <c r="J58" s="135">
        <f>'将来負担比率（分子）の構造'!K$49</f>
        <v>11034</v>
      </c>
      <c r="K58" s="135"/>
      <c r="L58" s="135"/>
      <c r="M58" s="135">
        <f>'将来負担比率（分子）の構造'!L$49</f>
        <v>12561</v>
      </c>
      <c r="N58" s="135"/>
      <c r="O58" s="135"/>
      <c r="P58" s="135">
        <f>'将来負担比率（分子）の構造'!M$49</f>
        <v>13244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106</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1040</v>
      </c>
      <c r="C63" s="135"/>
      <c r="D63" s="135"/>
      <c r="E63" s="135">
        <f>'将来負担比率（分子）の構造'!J$44</f>
        <v>740</v>
      </c>
      <c r="F63" s="135"/>
      <c r="G63" s="135"/>
      <c r="H63" s="135">
        <f>'将来負担比率（分子）の構造'!K$44</f>
        <v>568</v>
      </c>
      <c r="I63" s="135"/>
      <c r="J63" s="135"/>
      <c r="K63" s="135">
        <f>'将来負担比率（分子）の構造'!L$44</f>
        <v>489</v>
      </c>
      <c r="L63" s="135"/>
      <c r="M63" s="135"/>
      <c r="N63" s="135">
        <f>'将来負担比率（分子）の構造'!M$44</f>
        <v>411</v>
      </c>
      <c r="O63" s="135"/>
      <c r="P63" s="135"/>
    </row>
    <row r="64" spans="1:16">
      <c r="A64" s="135" t="s">
        <v>27</v>
      </c>
      <c r="B64" s="135">
        <f>'将来負担比率（分子）の構造'!I$43</f>
        <v>19094</v>
      </c>
      <c r="C64" s="135"/>
      <c r="D64" s="135"/>
      <c r="E64" s="135">
        <f>'将来負担比率（分子）の構造'!J$43</f>
        <v>17918</v>
      </c>
      <c r="F64" s="135"/>
      <c r="G64" s="135"/>
      <c r="H64" s="135">
        <f>'将来負担比率（分子）の構造'!K$43</f>
        <v>16291</v>
      </c>
      <c r="I64" s="135"/>
      <c r="J64" s="135"/>
      <c r="K64" s="135">
        <f>'将来負担比率（分子）の構造'!L$43</f>
        <v>15898</v>
      </c>
      <c r="L64" s="135"/>
      <c r="M64" s="135"/>
      <c r="N64" s="135">
        <f>'将来負担比率（分子）の構造'!M$43</f>
        <v>14799</v>
      </c>
      <c r="O64" s="135"/>
      <c r="P64" s="135"/>
    </row>
    <row r="65" spans="1:16">
      <c r="A65" s="135" t="s">
        <v>26</v>
      </c>
      <c r="B65" s="135">
        <f>'将来負担比率（分子）の構造'!I$42</f>
        <v>1638</v>
      </c>
      <c r="C65" s="135"/>
      <c r="D65" s="135"/>
      <c r="E65" s="135">
        <f>'将来負担比率（分子）の構造'!J$42</f>
        <v>1556</v>
      </c>
      <c r="F65" s="135"/>
      <c r="G65" s="135"/>
      <c r="H65" s="135">
        <f>'将来負担比率（分子）の構造'!K$42</f>
        <v>1333</v>
      </c>
      <c r="I65" s="135"/>
      <c r="J65" s="135"/>
      <c r="K65" s="135">
        <f>'将来負担比率（分子）の構造'!L$42</f>
        <v>1419</v>
      </c>
      <c r="L65" s="135"/>
      <c r="M65" s="135"/>
      <c r="N65" s="135">
        <f>'将来負担比率（分子）の構造'!M$42</f>
        <v>950</v>
      </c>
      <c r="O65" s="135"/>
      <c r="P65" s="135"/>
    </row>
    <row r="66" spans="1:16">
      <c r="A66" s="135" t="s">
        <v>25</v>
      </c>
      <c r="B66" s="135">
        <f>'将来負担比率（分子）の構造'!I$41</f>
        <v>17496</v>
      </c>
      <c r="C66" s="135"/>
      <c r="D66" s="135"/>
      <c r="E66" s="135">
        <f>'将来負担比率（分子）の構造'!J$41</f>
        <v>17182</v>
      </c>
      <c r="F66" s="135"/>
      <c r="G66" s="135"/>
      <c r="H66" s="135">
        <f>'将来負担比率（分子）の構造'!K$41</f>
        <v>17118</v>
      </c>
      <c r="I66" s="135"/>
      <c r="J66" s="135"/>
      <c r="K66" s="135">
        <f>'将来負担比率（分子）の構造'!L$41</f>
        <v>16504</v>
      </c>
      <c r="L66" s="135"/>
      <c r="M66" s="135"/>
      <c r="N66" s="135">
        <f>'将来負担比率（分子）の構造'!M$41</f>
        <v>16494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14225992</v>
      </c>
      <c r="S5" s="669"/>
      <c r="T5" s="669"/>
      <c r="U5" s="669"/>
      <c r="V5" s="669"/>
      <c r="W5" s="669"/>
      <c r="X5" s="669"/>
      <c r="Y5" s="716"/>
      <c r="Z5" s="729">
        <v>45.2</v>
      </c>
      <c r="AA5" s="729"/>
      <c r="AB5" s="729"/>
      <c r="AC5" s="729"/>
      <c r="AD5" s="730">
        <v>13112498</v>
      </c>
      <c r="AE5" s="730"/>
      <c r="AF5" s="730"/>
      <c r="AG5" s="730"/>
      <c r="AH5" s="730"/>
      <c r="AI5" s="730"/>
      <c r="AJ5" s="730"/>
      <c r="AK5" s="730"/>
      <c r="AL5" s="717">
        <v>72.5</v>
      </c>
      <c r="AM5" s="686"/>
      <c r="AN5" s="686"/>
      <c r="AO5" s="718"/>
      <c r="AP5" s="705" t="s">
        <v>207</v>
      </c>
      <c r="AQ5" s="706"/>
      <c r="AR5" s="706"/>
      <c r="AS5" s="706"/>
      <c r="AT5" s="706"/>
      <c r="AU5" s="706"/>
      <c r="AV5" s="706"/>
      <c r="AW5" s="706"/>
      <c r="AX5" s="706"/>
      <c r="AY5" s="706"/>
      <c r="AZ5" s="706"/>
      <c r="BA5" s="706"/>
      <c r="BB5" s="706"/>
      <c r="BC5" s="706"/>
      <c r="BD5" s="706"/>
      <c r="BE5" s="706"/>
      <c r="BF5" s="707"/>
      <c r="BG5" s="618">
        <v>13112498</v>
      </c>
      <c r="BH5" s="619"/>
      <c r="BI5" s="619"/>
      <c r="BJ5" s="619"/>
      <c r="BK5" s="619"/>
      <c r="BL5" s="619"/>
      <c r="BM5" s="619"/>
      <c r="BN5" s="620"/>
      <c r="BO5" s="671">
        <v>92.2</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294885</v>
      </c>
      <c r="S6" s="619"/>
      <c r="T6" s="619"/>
      <c r="U6" s="619"/>
      <c r="V6" s="619"/>
      <c r="W6" s="619"/>
      <c r="X6" s="619"/>
      <c r="Y6" s="620"/>
      <c r="Z6" s="671">
        <v>0.9</v>
      </c>
      <c r="AA6" s="671"/>
      <c r="AB6" s="671"/>
      <c r="AC6" s="671"/>
      <c r="AD6" s="672">
        <v>294885</v>
      </c>
      <c r="AE6" s="672"/>
      <c r="AF6" s="672"/>
      <c r="AG6" s="672"/>
      <c r="AH6" s="672"/>
      <c r="AI6" s="672"/>
      <c r="AJ6" s="672"/>
      <c r="AK6" s="672"/>
      <c r="AL6" s="641">
        <v>1.6</v>
      </c>
      <c r="AM6" s="673"/>
      <c r="AN6" s="673"/>
      <c r="AO6" s="674"/>
      <c r="AP6" s="615" t="s">
        <v>213</v>
      </c>
      <c r="AQ6" s="616"/>
      <c r="AR6" s="616"/>
      <c r="AS6" s="616"/>
      <c r="AT6" s="616"/>
      <c r="AU6" s="616"/>
      <c r="AV6" s="616"/>
      <c r="AW6" s="616"/>
      <c r="AX6" s="616"/>
      <c r="AY6" s="616"/>
      <c r="AZ6" s="616"/>
      <c r="BA6" s="616"/>
      <c r="BB6" s="616"/>
      <c r="BC6" s="616"/>
      <c r="BD6" s="616"/>
      <c r="BE6" s="616"/>
      <c r="BF6" s="617"/>
      <c r="BG6" s="618">
        <v>13112498</v>
      </c>
      <c r="BH6" s="619"/>
      <c r="BI6" s="619"/>
      <c r="BJ6" s="619"/>
      <c r="BK6" s="619"/>
      <c r="BL6" s="619"/>
      <c r="BM6" s="619"/>
      <c r="BN6" s="620"/>
      <c r="BO6" s="671">
        <v>92.2</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268568</v>
      </c>
      <c r="CS6" s="619"/>
      <c r="CT6" s="619"/>
      <c r="CU6" s="619"/>
      <c r="CV6" s="619"/>
      <c r="CW6" s="619"/>
      <c r="CX6" s="619"/>
      <c r="CY6" s="620"/>
      <c r="CZ6" s="671">
        <v>0.9</v>
      </c>
      <c r="DA6" s="671"/>
      <c r="DB6" s="671"/>
      <c r="DC6" s="671"/>
      <c r="DD6" s="624" t="s">
        <v>208</v>
      </c>
      <c r="DE6" s="619"/>
      <c r="DF6" s="619"/>
      <c r="DG6" s="619"/>
      <c r="DH6" s="619"/>
      <c r="DI6" s="619"/>
      <c r="DJ6" s="619"/>
      <c r="DK6" s="619"/>
      <c r="DL6" s="619"/>
      <c r="DM6" s="619"/>
      <c r="DN6" s="619"/>
      <c r="DO6" s="619"/>
      <c r="DP6" s="620"/>
      <c r="DQ6" s="624">
        <v>268510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30947</v>
      </c>
      <c r="S7" s="619"/>
      <c r="T7" s="619"/>
      <c r="U7" s="619"/>
      <c r="V7" s="619"/>
      <c r="W7" s="619"/>
      <c r="X7" s="619"/>
      <c r="Y7" s="620"/>
      <c r="Z7" s="671">
        <v>0.1</v>
      </c>
      <c r="AA7" s="671"/>
      <c r="AB7" s="671"/>
      <c r="AC7" s="671"/>
      <c r="AD7" s="672">
        <v>30947</v>
      </c>
      <c r="AE7" s="672"/>
      <c r="AF7" s="672"/>
      <c r="AG7" s="672"/>
      <c r="AH7" s="672"/>
      <c r="AI7" s="672"/>
      <c r="AJ7" s="672"/>
      <c r="AK7" s="672"/>
      <c r="AL7" s="641">
        <v>0.2</v>
      </c>
      <c r="AM7" s="673"/>
      <c r="AN7" s="673"/>
      <c r="AO7" s="674"/>
      <c r="AP7" s="615" t="s">
        <v>216</v>
      </c>
      <c r="AQ7" s="616"/>
      <c r="AR7" s="616"/>
      <c r="AS7" s="616"/>
      <c r="AT7" s="616"/>
      <c r="AU7" s="616"/>
      <c r="AV7" s="616"/>
      <c r="AW7" s="616"/>
      <c r="AX7" s="616"/>
      <c r="AY7" s="616"/>
      <c r="AZ7" s="616"/>
      <c r="BA7" s="616"/>
      <c r="BB7" s="616"/>
      <c r="BC7" s="616"/>
      <c r="BD7" s="616"/>
      <c r="BE7" s="616"/>
      <c r="BF7" s="617"/>
      <c r="BG7" s="618">
        <v>6278512</v>
      </c>
      <c r="BH7" s="619"/>
      <c r="BI7" s="619"/>
      <c r="BJ7" s="619"/>
      <c r="BK7" s="619"/>
      <c r="BL7" s="619"/>
      <c r="BM7" s="619"/>
      <c r="BN7" s="620"/>
      <c r="BO7" s="671">
        <v>44.1</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4729453</v>
      </c>
      <c r="CS7" s="619"/>
      <c r="CT7" s="619"/>
      <c r="CU7" s="619"/>
      <c r="CV7" s="619"/>
      <c r="CW7" s="619"/>
      <c r="CX7" s="619"/>
      <c r="CY7" s="620"/>
      <c r="CZ7" s="671">
        <v>15.9</v>
      </c>
      <c r="DA7" s="671"/>
      <c r="DB7" s="671"/>
      <c r="DC7" s="671"/>
      <c r="DD7" s="624">
        <v>95338</v>
      </c>
      <c r="DE7" s="619"/>
      <c r="DF7" s="619"/>
      <c r="DG7" s="619"/>
      <c r="DH7" s="619"/>
      <c r="DI7" s="619"/>
      <c r="DJ7" s="619"/>
      <c r="DK7" s="619"/>
      <c r="DL7" s="619"/>
      <c r="DM7" s="619"/>
      <c r="DN7" s="619"/>
      <c r="DO7" s="619"/>
      <c r="DP7" s="620"/>
      <c r="DQ7" s="624">
        <v>3177491</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89216</v>
      </c>
      <c r="S8" s="619"/>
      <c r="T8" s="619"/>
      <c r="U8" s="619"/>
      <c r="V8" s="619"/>
      <c r="W8" s="619"/>
      <c r="X8" s="619"/>
      <c r="Y8" s="620"/>
      <c r="Z8" s="671">
        <v>0.3</v>
      </c>
      <c r="AA8" s="671"/>
      <c r="AB8" s="671"/>
      <c r="AC8" s="671"/>
      <c r="AD8" s="672">
        <v>89216</v>
      </c>
      <c r="AE8" s="672"/>
      <c r="AF8" s="672"/>
      <c r="AG8" s="672"/>
      <c r="AH8" s="672"/>
      <c r="AI8" s="672"/>
      <c r="AJ8" s="672"/>
      <c r="AK8" s="672"/>
      <c r="AL8" s="641">
        <v>0.5</v>
      </c>
      <c r="AM8" s="673"/>
      <c r="AN8" s="673"/>
      <c r="AO8" s="674"/>
      <c r="AP8" s="615" t="s">
        <v>219</v>
      </c>
      <c r="AQ8" s="616"/>
      <c r="AR8" s="616"/>
      <c r="AS8" s="616"/>
      <c r="AT8" s="616"/>
      <c r="AU8" s="616"/>
      <c r="AV8" s="616"/>
      <c r="AW8" s="616"/>
      <c r="AX8" s="616"/>
      <c r="AY8" s="616"/>
      <c r="AZ8" s="616"/>
      <c r="BA8" s="616"/>
      <c r="BB8" s="616"/>
      <c r="BC8" s="616"/>
      <c r="BD8" s="616"/>
      <c r="BE8" s="616"/>
      <c r="BF8" s="617"/>
      <c r="BG8" s="618">
        <v>176925</v>
      </c>
      <c r="BH8" s="619"/>
      <c r="BI8" s="619"/>
      <c r="BJ8" s="619"/>
      <c r="BK8" s="619"/>
      <c r="BL8" s="619"/>
      <c r="BM8" s="619"/>
      <c r="BN8" s="620"/>
      <c r="BO8" s="671">
        <v>1.2</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9750077</v>
      </c>
      <c r="CS8" s="619"/>
      <c r="CT8" s="619"/>
      <c r="CU8" s="619"/>
      <c r="CV8" s="619"/>
      <c r="CW8" s="619"/>
      <c r="CX8" s="619"/>
      <c r="CY8" s="620"/>
      <c r="CZ8" s="671">
        <v>32.799999999999997</v>
      </c>
      <c r="DA8" s="671"/>
      <c r="DB8" s="671"/>
      <c r="DC8" s="671"/>
      <c r="DD8" s="624">
        <v>47886</v>
      </c>
      <c r="DE8" s="619"/>
      <c r="DF8" s="619"/>
      <c r="DG8" s="619"/>
      <c r="DH8" s="619"/>
      <c r="DI8" s="619"/>
      <c r="DJ8" s="619"/>
      <c r="DK8" s="619"/>
      <c r="DL8" s="619"/>
      <c r="DM8" s="619"/>
      <c r="DN8" s="619"/>
      <c r="DO8" s="619"/>
      <c r="DP8" s="620"/>
      <c r="DQ8" s="624">
        <v>4915972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87963</v>
      </c>
      <c r="S9" s="619"/>
      <c r="T9" s="619"/>
      <c r="U9" s="619"/>
      <c r="V9" s="619"/>
      <c r="W9" s="619"/>
      <c r="X9" s="619"/>
      <c r="Y9" s="620"/>
      <c r="Z9" s="671">
        <v>0.3</v>
      </c>
      <c r="AA9" s="671"/>
      <c r="AB9" s="671"/>
      <c r="AC9" s="671"/>
      <c r="AD9" s="672">
        <v>87963</v>
      </c>
      <c r="AE9" s="672"/>
      <c r="AF9" s="672"/>
      <c r="AG9" s="672"/>
      <c r="AH9" s="672"/>
      <c r="AI9" s="672"/>
      <c r="AJ9" s="672"/>
      <c r="AK9" s="672"/>
      <c r="AL9" s="641">
        <v>0.5</v>
      </c>
      <c r="AM9" s="673"/>
      <c r="AN9" s="673"/>
      <c r="AO9" s="674"/>
      <c r="AP9" s="615" t="s">
        <v>222</v>
      </c>
      <c r="AQ9" s="616"/>
      <c r="AR9" s="616"/>
      <c r="AS9" s="616"/>
      <c r="AT9" s="616"/>
      <c r="AU9" s="616"/>
      <c r="AV9" s="616"/>
      <c r="AW9" s="616"/>
      <c r="AX9" s="616"/>
      <c r="AY9" s="616"/>
      <c r="AZ9" s="616"/>
      <c r="BA9" s="616"/>
      <c r="BB9" s="616"/>
      <c r="BC9" s="616"/>
      <c r="BD9" s="616"/>
      <c r="BE9" s="616"/>
      <c r="BF9" s="617"/>
      <c r="BG9" s="618">
        <v>5141549</v>
      </c>
      <c r="BH9" s="619"/>
      <c r="BI9" s="619"/>
      <c r="BJ9" s="619"/>
      <c r="BK9" s="619"/>
      <c r="BL9" s="619"/>
      <c r="BM9" s="619"/>
      <c r="BN9" s="620"/>
      <c r="BO9" s="671">
        <v>36.1</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2284025</v>
      </c>
      <c r="CS9" s="619"/>
      <c r="CT9" s="619"/>
      <c r="CU9" s="619"/>
      <c r="CV9" s="619"/>
      <c r="CW9" s="619"/>
      <c r="CX9" s="619"/>
      <c r="CY9" s="620"/>
      <c r="CZ9" s="671">
        <v>7.7</v>
      </c>
      <c r="DA9" s="671"/>
      <c r="DB9" s="671"/>
      <c r="DC9" s="671"/>
      <c r="DD9" s="624">
        <v>72235</v>
      </c>
      <c r="DE9" s="619"/>
      <c r="DF9" s="619"/>
      <c r="DG9" s="619"/>
      <c r="DH9" s="619"/>
      <c r="DI9" s="619"/>
      <c r="DJ9" s="619"/>
      <c r="DK9" s="619"/>
      <c r="DL9" s="619"/>
      <c r="DM9" s="619"/>
      <c r="DN9" s="619"/>
      <c r="DO9" s="619"/>
      <c r="DP9" s="620"/>
      <c r="DQ9" s="624">
        <v>2100795</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1762251</v>
      </c>
      <c r="S10" s="619"/>
      <c r="T10" s="619"/>
      <c r="U10" s="619"/>
      <c r="V10" s="619"/>
      <c r="W10" s="619"/>
      <c r="X10" s="619"/>
      <c r="Y10" s="620"/>
      <c r="Z10" s="671">
        <v>5.6</v>
      </c>
      <c r="AA10" s="671"/>
      <c r="AB10" s="671"/>
      <c r="AC10" s="671"/>
      <c r="AD10" s="672">
        <v>1762251</v>
      </c>
      <c r="AE10" s="672"/>
      <c r="AF10" s="672"/>
      <c r="AG10" s="672"/>
      <c r="AH10" s="672"/>
      <c r="AI10" s="672"/>
      <c r="AJ10" s="672"/>
      <c r="AK10" s="672"/>
      <c r="AL10" s="641">
        <v>9.6999999999999993</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244975</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22112</v>
      </c>
      <c r="CS10" s="619"/>
      <c r="CT10" s="619"/>
      <c r="CU10" s="619"/>
      <c r="CV10" s="619"/>
      <c r="CW10" s="619"/>
      <c r="CX10" s="619"/>
      <c r="CY10" s="620"/>
      <c r="CZ10" s="671">
        <v>0.1</v>
      </c>
      <c r="DA10" s="671"/>
      <c r="DB10" s="671"/>
      <c r="DC10" s="671"/>
      <c r="DD10" s="624">
        <v>2210</v>
      </c>
      <c r="DE10" s="619"/>
      <c r="DF10" s="619"/>
      <c r="DG10" s="619"/>
      <c r="DH10" s="619"/>
      <c r="DI10" s="619"/>
      <c r="DJ10" s="619"/>
      <c r="DK10" s="619"/>
      <c r="DL10" s="619"/>
      <c r="DM10" s="619"/>
      <c r="DN10" s="619"/>
      <c r="DO10" s="619"/>
      <c r="DP10" s="620"/>
      <c r="DQ10" s="624">
        <v>15318</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201738</v>
      </c>
      <c r="S11" s="619"/>
      <c r="T11" s="619"/>
      <c r="U11" s="619"/>
      <c r="V11" s="619"/>
      <c r="W11" s="619"/>
      <c r="X11" s="619"/>
      <c r="Y11" s="620"/>
      <c r="Z11" s="671">
        <v>0.6</v>
      </c>
      <c r="AA11" s="671"/>
      <c r="AB11" s="671"/>
      <c r="AC11" s="671"/>
      <c r="AD11" s="672">
        <v>201738</v>
      </c>
      <c r="AE11" s="672"/>
      <c r="AF11" s="672"/>
      <c r="AG11" s="672"/>
      <c r="AH11" s="672"/>
      <c r="AI11" s="672"/>
      <c r="AJ11" s="672"/>
      <c r="AK11" s="672"/>
      <c r="AL11" s="641">
        <v>1.1000000000000001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715063</v>
      </c>
      <c r="BH11" s="619"/>
      <c r="BI11" s="619"/>
      <c r="BJ11" s="619"/>
      <c r="BK11" s="619"/>
      <c r="BL11" s="619"/>
      <c r="BM11" s="619"/>
      <c r="BN11" s="620"/>
      <c r="BO11" s="671">
        <v>5</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507370</v>
      </c>
      <c r="CS11" s="619"/>
      <c r="CT11" s="619"/>
      <c r="CU11" s="619"/>
      <c r="CV11" s="619"/>
      <c r="CW11" s="619"/>
      <c r="CX11" s="619"/>
      <c r="CY11" s="620"/>
      <c r="CZ11" s="671">
        <v>1.7</v>
      </c>
      <c r="DA11" s="671"/>
      <c r="DB11" s="671"/>
      <c r="DC11" s="671"/>
      <c r="DD11" s="624">
        <v>141107</v>
      </c>
      <c r="DE11" s="619"/>
      <c r="DF11" s="619"/>
      <c r="DG11" s="619"/>
      <c r="DH11" s="619"/>
      <c r="DI11" s="619"/>
      <c r="DJ11" s="619"/>
      <c r="DK11" s="619"/>
      <c r="DL11" s="619"/>
      <c r="DM11" s="619"/>
      <c r="DN11" s="619"/>
      <c r="DO11" s="619"/>
      <c r="DP11" s="620"/>
      <c r="DQ11" s="624">
        <v>333281</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5868657</v>
      </c>
      <c r="BH12" s="619"/>
      <c r="BI12" s="619"/>
      <c r="BJ12" s="619"/>
      <c r="BK12" s="619"/>
      <c r="BL12" s="619"/>
      <c r="BM12" s="619"/>
      <c r="BN12" s="620"/>
      <c r="BO12" s="671">
        <v>41.3</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666157</v>
      </c>
      <c r="CS12" s="619"/>
      <c r="CT12" s="619"/>
      <c r="CU12" s="619"/>
      <c r="CV12" s="619"/>
      <c r="CW12" s="619"/>
      <c r="CX12" s="619"/>
      <c r="CY12" s="620"/>
      <c r="CZ12" s="671">
        <v>2.2000000000000002</v>
      </c>
      <c r="DA12" s="671"/>
      <c r="DB12" s="671"/>
      <c r="DC12" s="671"/>
      <c r="DD12" s="624">
        <v>51842</v>
      </c>
      <c r="DE12" s="619"/>
      <c r="DF12" s="619"/>
      <c r="DG12" s="619"/>
      <c r="DH12" s="619"/>
      <c r="DI12" s="619"/>
      <c r="DJ12" s="619"/>
      <c r="DK12" s="619"/>
      <c r="DL12" s="619"/>
      <c r="DM12" s="619"/>
      <c r="DN12" s="619"/>
      <c r="DO12" s="619"/>
      <c r="DP12" s="620"/>
      <c r="DQ12" s="624">
        <v>546872</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64836</v>
      </c>
      <c r="S13" s="619"/>
      <c r="T13" s="619"/>
      <c r="U13" s="619"/>
      <c r="V13" s="619"/>
      <c r="W13" s="619"/>
      <c r="X13" s="619"/>
      <c r="Y13" s="620"/>
      <c r="Z13" s="671">
        <v>0.2</v>
      </c>
      <c r="AA13" s="671"/>
      <c r="AB13" s="671"/>
      <c r="AC13" s="671"/>
      <c r="AD13" s="672">
        <v>64836</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5867075</v>
      </c>
      <c r="BH13" s="619"/>
      <c r="BI13" s="619"/>
      <c r="BJ13" s="619"/>
      <c r="BK13" s="619"/>
      <c r="BL13" s="619"/>
      <c r="BM13" s="619"/>
      <c r="BN13" s="620"/>
      <c r="BO13" s="671">
        <v>41.2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4290601</v>
      </c>
      <c r="CS13" s="619"/>
      <c r="CT13" s="619"/>
      <c r="CU13" s="619"/>
      <c r="CV13" s="619"/>
      <c r="CW13" s="619"/>
      <c r="CX13" s="619"/>
      <c r="CY13" s="620"/>
      <c r="CZ13" s="671">
        <v>14.5</v>
      </c>
      <c r="DA13" s="671"/>
      <c r="DB13" s="671"/>
      <c r="DC13" s="671"/>
      <c r="DD13" s="624">
        <v>1881642</v>
      </c>
      <c r="DE13" s="619"/>
      <c r="DF13" s="619"/>
      <c r="DG13" s="619"/>
      <c r="DH13" s="619"/>
      <c r="DI13" s="619"/>
      <c r="DJ13" s="619"/>
      <c r="DK13" s="619"/>
      <c r="DL13" s="619"/>
      <c r="DM13" s="619"/>
      <c r="DN13" s="619"/>
      <c r="DO13" s="619"/>
      <c r="DP13" s="620"/>
      <c r="DQ13" s="624">
        <v>2668043</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201840</v>
      </c>
      <c r="BH14" s="619"/>
      <c r="BI14" s="619"/>
      <c r="BJ14" s="619"/>
      <c r="BK14" s="619"/>
      <c r="BL14" s="619"/>
      <c r="BM14" s="619"/>
      <c r="BN14" s="620"/>
      <c r="BO14" s="671">
        <v>1.4</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1005151</v>
      </c>
      <c r="CS14" s="619"/>
      <c r="CT14" s="619"/>
      <c r="CU14" s="619"/>
      <c r="CV14" s="619"/>
      <c r="CW14" s="619"/>
      <c r="CX14" s="619"/>
      <c r="CY14" s="620"/>
      <c r="CZ14" s="671">
        <v>3.4</v>
      </c>
      <c r="DA14" s="671"/>
      <c r="DB14" s="671"/>
      <c r="DC14" s="671"/>
      <c r="DD14" s="624">
        <v>40440</v>
      </c>
      <c r="DE14" s="619"/>
      <c r="DF14" s="619"/>
      <c r="DG14" s="619"/>
      <c r="DH14" s="619"/>
      <c r="DI14" s="619"/>
      <c r="DJ14" s="619"/>
      <c r="DK14" s="619"/>
      <c r="DL14" s="619"/>
      <c r="DM14" s="619"/>
      <c r="DN14" s="619"/>
      <c r="DO14" s="619"/>
      <c r="DP14" s="620"/>
      <c r="DQ14" s="624">
        <v>970529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60457</v>
      </c>
      <c r="S15" s="619"/>
      <c r="T15" s="619"/>
      <c r="U15" s="619"/>
      <c r="V15" s="619"/>
      <c r="W15" s="619"/>
      <c r="X15" s="619"/>
      <c r="Y15" s="620"/>
      <c r="Z15" s="671">
        <v>0.2</v>
      </c>
      <c r="AA15" s="671"/>
      <c r="AB15" s="671"/>
      <c r="AC15" s="671"/>
      <c r="AD15" s="672">
        <v>60457</v>
      </c>
      <c r="AE15" s="672"/>
      <c r="AF15" s="672"/>
      <c r="AG15" s="672"/>
      <c r="AH15" s="672"/>
      <c r="AI15" s="672"/>
      <c r="AJ15" s="672"/>
      <c r="AK15" s="672"/>
      <c r="AL15" s="641">
        <v>0.3</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645418</v>
      </c>
      <c r="BH15" s="619"/>
      <c r="BI15" s="619"/>
      <c r="BJ15" s="619"/>
      <c r="BK15" s="619"/>
      <c r="BL15" s="619"/>
      <c r="BM15" s="619"/>
      <c r="BN15" s="620"/>
      <c r="BO15" s="671">
        <v>4.5</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4175240</v>
      </c>
      <c r="CS15" s="619"/>
      <c r="CT15" s="619"/>
      <c r="CU15" s="619"/>
      <c r="CV15" s="619"/>
      <c r="CW15" s="619"/>
      <c r="CX15" s="619"/>
      <c r="CY15" s="620"/>
      <c r="CZ15" s="671">
        <v>14.1</v>
      </c>
      <c r="DA15" s="671"/>
      <c r="DB15" s="671"/>
      <c r="DC15" s="671"/>
      <c r="DD15" s="624">
        <v>812779</v>
      </c>
      <c r="DE15" s="619"/>
      <c r="DF15" s="619"/>
      <c r="DG15" s="619"/>
      <c r="DH15" s="619"/>
      <c r="DI15" s="619"/>
      <c r="DJ15" s="619"/>
      <c r="DK15" s="619"/>
      <c r="DL15" s="619"/>
      <c r="DM15" s="619"/>
      <c r="DN15" s="619"/>
      <c r="DO15" s="619"/>
      <c r="DP15" s="620"/>
      <c r="DQ15" s="624">
        <v>3378617</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2805829</v>
      </c>
      <c r="S16" s="619"/>
      <c r="T16" s="619"/>
      <c r="U16" s="619"/>
      <c r="V16" s="619"/>
      <c r="W16" s="619"/>
      <c r="X16" s="619"/>
      <c r="Y16" s="620"/>
      <c r="Z16" s="671">
        <v>8.9</v>
      </c>
      <c r="AA16" s="671"/>
      <c r="AB16" s="671"/>
      <c r="AC16" s="671"/>
      <c r="AD16" s="672">
        <v>2295816</v>
      </c>
      <c r="AE16" s="672"/>
      <c r="AF16" s="672"/>
      <c r="AG16" s="672"/>
      <c r="AH16" s="672"/>
      <c r="AI16" s="672"/>
      <c r="AJ16" s="672"/>
      <c r="AK16" s="672"/>
      <c r="AL16" s="641">
        <v>12.7</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189</v>
      </c>
      <c r="CS16" s="619"/>
      <c r="CT16" s="619"/>
      <c r="CU16" s="619"/>
      <c r="CV16" s="619"/>
      <c r="CW16" s="619"/>
      <c r="CX16" s="619"/>
      <c r="CY16" s="620"/>
      <c r="CZ16" s="671">
        <v>0</v>
      </c>
      <c r="DA16" s="671"/>
      <c r="DB16" s="671"/>
      <c r="DC16" s="671"/>
      <c r="DD16" s="624" t="s">
        <v>109</v>
      </c>
      <c r="DE16" s="619"/>
      <c r="DF16" s="619"/>
      <c r="DG16" s="619"/>
      <c r="DH16" s="619"/>
      <c r="DI16" s="619"/>
      <c r="DJ16" s="619"/>
      <c r="DK16" s="619"/>
      <c r="DL16" s="619"/>
      <c r="DM16" s="619"/>
      <c r="DN16" s="619"/>
      <c r="DO16" s="619"/>
      <c r="DP16" s="620"/>
      <c r="DQ16" s="624">
        <v>133</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2295816</v>
      </c>
      <c r="S17" s="619"/>
      <c r="T17" s="619"/>
      <c r="U17" s="619"/>
      <c r="V17" s="619"/>
      <c r="W17" s="619"/>
      <c r="X17" s="619"/>
      <c r="Y17" s="620"/>
      <c r="Z17" s="671">
        <v>7.3</v>
      </c>
      <c r="AA17" s="671"/>
      <c r="AB17" s="671"/>
      <c r="AC17" s="671"/>
      <c r="AD17" s="672">
        <v>2295816</v>
      </c>
      <c r="AE17" s="672"/>
      <c r="AF17" s="672"/>
      <c r="AG17" s="672"/>
      <c r="AH17" s="672"/>
      <c r="AI17" s="672"/>
      <c r="AJ17" s="672"/>
      <c r="AK17" s="672"/>
      <c r="AL17" s="641">
        <v>12.7</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v>118071</v>
      </c>
      <c r="BH17" s="619"/>
      <c r="BI17" s="619"/>
      <c r="BJ17" s="619"/>
      <c r="BK17" s="619"/>
      <c r="BL17" s="619"/>
      <c r="BM17" s="619"/>
      <c r="BN17" s="620"/>
      <c r="BO17" s="671">
        <v>0.8</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1985416</v>
      </c>
      <c r="CS17" s="619"/>
      <c r="CT17" s="619"/>
      <c r="CU17" s="619"/>
      <c r="CV17" s="619"/>
      <c r="CW17" s="619"/>
      <c r="CX17" s="619"/>
      <c r="CY17" s="620"/>
      <c r="CZ17" s="671">
        <v>6.7</v>
      </c>
      <c r="DA17" s="671"/>
      <c r="DB17" s="671"/>
      <c r="DC17" s="671"/>
      <c r="DD17" s="624" t="s">
        <v>109</v>
      </c>
      <c r="DE17" s="619"/>
      <c r="DF17" s="619"/>
      <c r="DG17" s="619"/>
      <c r="DH17" s="619"/>
      <c r="DI17" s="619"/>
      <c r="DJ17" s="619"/>
      <c r="DK17" s="619"/>
      <c r="DL17" s="619"/>
      <c r="DM17" s="619"/>
      <c r="DN17" s="619"/>
      <c r="DO17" s="619"/>
      <c r="DP17" s="620"/>
      <c r="DQ17" s="624">
        <v>1985416</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510013</v>
      </c>
      <c r="S18" s="619"/>
      <c r="T18" s="619"/>
      <c r="U18" s="619"/>
      <c r="V18" s="619"/>
      <c r="W18" s="619"/>
      <c r="X18" s="619"/>
      <c r="Y18" s="620"/>
      <c r="Z18" s="671">
        <v>1.6</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1113494</v>
      </c>
      <c r="BH19" s="619"/>
      <c r="BI19" s="619"/>
      <c r="BJ19" s="619"/>
      <c r="BK19" s="619"/>
      <c r="BL19" s="619"/>
      <c r="BM19" s="619"/>
      <c r="BN19" s="620"/>
      <c r="BO19" s="671">
        <v>7.8</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19624114</v>
      </c>
      <c r="S20" s="619"/>
      <c r="T20" s="619"/>
      <c r="U20" s="619"/>
      <c r="V20" s="619"/>
      <c r="W20" s="619"/>
      <c r="X20" s="619"/>
      <c r="Y20" s="620"/>
      <c r="Z20" s="671">
        <v>62.4</v>
      </c>
      <c r="AA20" s="671"/>
      <c r="AB20" s="671"/>
      <c r="AC20" s="671"/>
      <c r="AD20" s="672">
        <v>18000607</v>
      </c>
      <c r="AE20" s="672"/>
      <c r="AF20" s="672"/>
      <c r="AG20" s="672"/>
      <c r="AH20" s="672"/>
      <c r="AI20" s="672"/>
      <c r="AJ20" s="672"/>
      <c r="AK20" s="672"/>
      <c r="AL20" s="641">
        <v>99.5</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1113494</v>
      </c>
      <c r="BH20" s="619"/>
      <c r="BI20" s="619"/>
      <c r="BJ20" s="619"/>
      <c r="BK20" s="619"/>
      <c r="BL20" s="619"/>
      <c r="BM20" s="619"/>
      <c r="BN20" s="620"/>
      <c r="BO20" s="671">
        <v>7.8</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29684359</v>
      </c>
      <c r="CS20" s="619"/>
      <c r="CT20" s="619"/>
      <c r="CU20" s="619"/>
      <c r="CV20" s="619"/>
      <c r="CW20" s="619"/>
      <c r="CX20" s="619"/>
      <c r="CY20" s="620"/>
      <c r="CZ20" s="671">
        <v>100</v>
      </c>
      <c r="DA20" s="671"/>
      <c r="DB20" s="671"/>
      <c r="DC20" s="671"/>
      <c r="DD20" s="624">
        <v>3145479</v>
      </c>
      <c r="DE20" s="619"/>
      <c r="DF20" s="619"/>
      <c r="DG20" s="619"/>
      <c r="DH20" s="619"/>
      <c r="DI20" s="619"/>
      <c r="DJ20" s="619"/>
      <c r="DK20" s="619"/>
      <c r="DL20" s="619"/>
      <c r="DM20" s="619"/>
      <c r="DN20" s="619"/>
      <c r="DO20" s="619"/>
      <c r="DP20" s="620"/>
      <c r="DQ20" s="624">
        <v>20360977</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13283</v>
      </c>
      <c r="S21" s="619"/>
      <c r="T21" s="619"/>
      <c r="U21" s="619"/>
      <c r="V21" s="619"/>
      <c r="W21" s="619"/>
      <c r="X21" s="619"/>
      <c r="Y21" s="620"/>
      <c r="Z21" s="671">
        <v>0</v>
      </c>
      <c r="AA21" s="671"/>
      <c r="AB21" s="671"/>
      <c r="AC21" s="671"/>
      <c r="AD21" s="672">
        <v>13283</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262683</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430406</v>
      </c>
      <c r="S23" s="619"/>
      <c r="T23" s="619"/>
      <c r="U23" s="619"/>
      <c r="V23" s="619"/>
      <c r="W23" s="619"/>
      <c r="X23" s="619"/>
      <c r="Y23" s="620"/>
      <c r="Z23" s="671">
        <v>1.4</v>
      </c>
      <c r="AA23" s="671"/>
      <c r="AB23" s="671"/>
      <c r="AC23" s="671"/>
      <c r="AD23" s="672">
        <v>55734</v>
      </c>
      <c r="AE23" s="672"/>
      <c r="AF23" s="672"/>
      <c r="AG23" s="672"/>
      <c r="AH23" s="672"/>
      <c r="AI23" s="672"/>
      <c r="AJ23" s="672"/>
      <c r="AK23" s="672"/>
      <c r="AL23" s="641">
        <v>0.3</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1113494</v>
      </c>
      <c r="BH23" s="619"/>
      <c r="BI23" s="619"/>
      <c r="BJ23" s="619"/>
      <c r="BK23" s="619"/>
      <c r="BL23" s="619"/>
      <c r="BM23" s="619"/>
      <c r="BN23" s="620"/>
      <c r="BO23" s="671">
        <v>7.8</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192383</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11910202</v>
      </c>
      <c r="CS24" s="669"/>
      <c r="CT24" s="669"/>
      <c r="CU24" s="669"/>
      <c r="CV24" s="669"/>
      <c r="CW24" s="669"/>
      <c r="CX24" s="669"/>
      <c r="CY24" s="716"/>
      <c r="CZ24" s="720">
        <v>40.1</v>
      </c>
      <c r="DA24" s="721"/>
      <c r="DB24" s="721"/>
      <c r="DC24" s="722"/>
      <c r="DD24" s="715">
        <v>7608969</v>
      </c>
      <c r="DE24" s="669"/>
      <c r="DF24" s="669"/>
      <c r="DG24" s="669"/>
      <c r="DH24" s="669"/>
      <c r="DI24" s="669"/>
      <c r="DJ24" s="669"/>
      <c r="DK24" s="716"/>
      <c r="DL24" s="715">
        <v>7591810</v>
      </c>
      <c r="DM24" s="669"/>
      <c r="DN24" s="669"/>
      <c r="DO24" s="669"/>
      <c r="DP24" s="669"/>
      <c r="DQ24" s="669"/>
      <c r="DR24" s="669"/>
      <c r="DS24" s="669"/>
      <c r="DT24" s="669"/>
      <c r="DU24" s="669"/>
      <c r="DV24" s="716"/>
      <c r="DW24" s="717">
        <v>40.4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3711869</v>
      </c>
      <c r="S25" s="619"/>
      <c r="T25" s="619"/>
      <c r="U25" s="619"/>
      <c r="V25" s="619"/>
      <c r="W25" s="619"/>
      <c r="X25" s="619"/>
      <c r="Y25" s="620"/>
      <c r="Z25" s="671">
        <v>11.8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3902840</v>
      </c>
      <c r="CS25" s="637"/>
      <c r="CT25" s="637"/>
      <c r="CU25" s="637"/>
      <c r="CV25" s="637"/>
      <c r="CW25" s="637"/>
      <c r="CX25" s="637"/>
      <c r="CY25" s="638"/>
      <c r="CZ25" s="621">
        <v>13.1</v>
      </c>
      <c r="DA25" s="639"/>
      <c r="DB25" s="639"/>
      <c r="DC25" s="640"/>
      <c r="DD25" s="624">
        <v>3531458</v>
      </c>
      <c r="DE25" s="637"/>
      <c r="DF25" s="637"/>
      <c r="DG25" s="637"/>
      <c r="DH25" s="637"/>
      <c r="DI25" s="637"/>
      <c r="DJ25" s="637"/>
      <c r="DK25" s="638"/>
      <c r="DL25" s="624">
        <v>3515117</v>
      </c>
      <c r="DM25" s="637"/>
      <c r="DN25" s="637"/>
      <c r="DO25" s="637"/>
      <c r="DP25" s="637"/>
      <c r="DQ25" s="637"/>
      <c r="DR25" s="637"/>
      <c r="DS25" s="637"/>
      <c r="DT25" s="637"/>
      <c r="DU25" s="637"/>
      <c r="DV25" s="638"/>
      <c r="DW25" s="641">
        <v>18.7</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2634316</v>
      </c>
      <c r="CS26" s="619"/>
      <c r="CT26" s="619"/>
      <c r="CU26" s="619"/>
      <c r="CV26" s="619"/>
      <c r="CW26" s="619"/>
      <c r="CX26" s="619"/>
      <c r="CY26" s="620"/>
      <c r="CZ26" s="621">
        <v>8.9</v>
      </c>
      <c r="DA26" s="639"/>
      <c r="DB26" s="639"/>
      <c r="DC26" s="640"/>
      <c r="DD26" s="624">
        <v>2312055</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1759617</v>
      </c>
      <c r="S27" s="619"/>
      <c r="T27" s="619"/>
      <c r="U27" s="619"/>
      <c r="V27" s="619"/>
      <c r="W27" s="619"/>
      <c r="X27" s="619"/>
      <c r="Y27" s="620"/>
      <c r="Z27" s="671">
        <v>5.6</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14225992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6021946</v>
      </c>
      <c r="CS27" s="637"/>
      <c r="CT27" s="637"/>
      <c r="CU27" s="637"/>
      <c r="CV27" s="637"/>
      <c r="CW27" s="637"/>
      <c r="CX27" s="637"/>
      <c r="CY27" s="638"/>
      <c r="CZ27" s="621">
        <v>20.3</v>
      </c>
      <c r="DA27" s="639"/>
      <c r="DB27" s="639"/>
      <c r="DC27" s="640"/>
      <c r="DD27" s="624">
        <v>2092095</v>
      </c>
      <c r="DE27" s="637"/>
      <c r="DF27" s="637"/>
      <c r="DG27" s="637"/>
      <c r="DH27" s="637"/>
      <c r="DI27" s="637"/>
      <c r="DJ27" s="637"/>
      <c r="DK27" s="638"/>
      <c r="DL27" s="624">
        <v>2091277</v>
      </c>
      <c r="DM27" s="637"/>
      <c r="DN27" s="637"/>
      <c r="DO27" s="637"/>
      <c r="DP27" s="637"/>
      <c r="DQ27" s="637"/>
      <c r="DR27" s="637"/>
      <c r="DS27" s="637"/>
      <c r="DT27" s="637"/>
      <c r="DU27" s="637"/>
      <c r="DV27" s="638"/>
      <c r="DW27" s="641">
        <v>11.1</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115066</v>
      </c>
      <c r="S28" s="619"/>
      <c r="T28" s="619"/>
      <c r="U28" s="619"/>
      <c r="V28" s="619"/>
      <c r="W28" s="619"/>
      <c r="X28" s="619"/>
      <c r="Y28" s="620"/>
      <c r="Z28" s="671">
        <v>0.4</v>
      </c>
      <c r="AA28" s="671"/>
      <c r="AB28" s="671"/>
      <c r="AC28" s="671"/>
      <c r="AD28" s="672">
        <v>15936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1985416</v>
      </c>
      <c r="CS28" s="619"/>
      <c r="CT28" s="619"/>
      <c r="CU28" s="619"/>
      <c r="CV28" s="619"/>
      <c r="CW28" s="619"/>
      <c r="CX28" s="619"/>
      <c r="CY28" s="620"/>
      <c r="CZ28" s="621">
        <v>6.7</v>
      </c>
      <c r="DA28" s="639"/>
      <c r="DB28" s="639"/>
      <c r="DC28" s="640"/>
      <c r="DD28" s="624">
        <v>1985416</v>
      </c>
      <c r="DE28" s="619"/>
      <c r="DF28" s="619"/>
      <c r="DG28" s="619"/>
      <c r="DH28" s="619"/>
      <c r="DI28" s="619"/>
      <c r="DJ28" s="619"/>
      <c r="DK28" s="620"/>
      <c r="DL28" s="624">
        <v>1985416</v>
      </c>
      <c r="DM28" s="619"/>
      <c r="DN28" s="619"/>
      <c r="DO28" s="619"/>
      <c r="DP28" s="619"/>
      <c r="DQ28" s="619"/>
      <c r="DR28" s="619"/>
      <c r="DS28" s="619"/>
      <c r="DT28" s="619"/>
      <c r="DU28" s="619"/>
      <c r="DV28" s="620"/>
      <c r="DW28" s="641">
        <v>10.6</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38791</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1985416</v>
      </c>
      <c r="CS29" s="637"/>
      <c r="CT29" s="637"/>
      <c r="CU29" s="637"/>
      <c r="CV29" s="637"/>
      <c r="CW29" s="637"/>
      <c r="CX29" s="637"/>
      <c r="CY29" s="638"/>
      <c r="CZ29" s="621">
        <v>6.7</v>
      </c>
      <c r="DA29" s="639"/>
      <c r="DB29" s="639"/>
      <c r="DC29" s="640"/>
      <c r="DD29" s="624">
        <v>1985416</v>
      </c>
      <c r="DE29" s="637"/>
      <c r="DF29" s="637"/>
      <c r="DG29" s="637"/>
      <c r="DH29" s="637"/>
      <c r="DI29" s="637"/>
      <c r="DJ29" s="637"/>
      <c r="DK29" s="638"/>
      <c r="DL29" s="624">
        <v>1985416</v>
      </c>
      <c r="DM29" s="637"/>
      <c r="DN29" s="637"/>
      <c r="DO29" s="637"/>
      <c r="DP29" s="637"/>
      <c r="DQ29" s="637"/>
      <c r="DR29" s="637"/>
      <c r="DS29" s="637"/>
      <c r="DT29" s="637"/>
      <c r="DU29" s="637"/>
      <c r="DV29" s="638"/>
      <c r="DW29" s="641">
        <v>10.6</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45398</v>
      </c>
      <c r="S30" s="619"/>
      <c r="T30" s="619"/>
      <c r="U30" s="619"/>
      <c r="V30" s="619"/>
      <c r="W30" s="619"/>
      <c r="X30" s="619"/>
      <c r="Y30" s="620"/>
      <c r="Z30" s="671">
        <v>0.1</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98.9</v>
      </c>
      <c r="BH30" s="685"/>
      <c r="BI30" s="685"/>
      <c r="BJ30" s="685"/>
      <c r="BK30" s="685"/>
      <c r="BL30" s="685"/>
      <c r="BM30" s="686">
        <v>96.1</v>
      </c>
      <c r="BN30" s="685"/>
      <c r="BO30" s="685"/>
      <c r="BP30" s="685"/>
      <c r="BQ30" s="687"/>
      <c r="BR30" s="684">
        <v>98.9</v>
      </c>
      <c r="BS30" s="685"/>
      <c r="BT30" s="685"/>
      <c r="BU30" s="685"/>
      <c r="BV30" s="685"/>
      <c r="BW30" s="685"/>
      <c r="BX30" s="686">
        <v>95.8</v>
      </c>
      <c r="BY30" s="685"/>
      <c r="BZ30" s="685"/>
      <c r="CA30" s="685"/>
      <c r="CB30" s="687"/>
      <c r="CD30" s="690"/>
      <c r="CE30" s="691"/>
      <c r="CF30" s="655" t="s">
        <v>291</v>
      </c>
      <c r="CG30" s="652"/>
      <c r="CH30" s="652"/>
      <c r="CI30" s="652"/>
      <c r="CJ30" s="652"/>
      <c r="CK30" s="652"/>
      <c r="CL30" s="652"/>
      <c r="CM30" s="652"/>
      <c r="CN30" s="652"/>
      <c r="CO30" s="652"/>
      <c r="CP30" s="652"/>
      <c r="CQ30" s="653"/>
      <c r="CR30" s="618">
        <v>1826107</v>
      </c>
      <c r="CS30" s="619"/>
      <c r="CT30" s="619"/>
      <c r="CU30" s="619"/>
      <c r="CV30" s="619"/>
      <c r="CW30" s="619"/>
      <c r="CX30" s="619"/>
      <c r="CY30" s="620"/>
      <c r="CZ30" s="621">
        <v>6.2</v>
      </c>
      <c r="DA30" s="639"/>
      <c r="DB30" s="639"/>
      <c r="DC30" s="640"/>
      <c r="DD30" s="624">
        <v>1826107</v>
      </c>
      <c r="DE30" s="619"/>
      <c r="DF30" s="619"/>
      <c r="DG30" s="619"/>
      <c r="DH30" s="619"/>
      <c r="DI30" s="619"/>
      <c r="DJ30" s="619"/>
      <c r="DK30" s="620"/>
      <c r="DL30" s="624">
        <v>1826107</v>
      </c>
      <c r="DM30" s="619"/>
      <c r="DN30" s="619"/>
      <c r="DO30" s="619"/>
      <c r="DP30" s="619"/>
      <c r="DQ30" s="619"/>
      <c r="DR30" s="619"/>
      <c r="DS30" s="619"/>
      <c r="DT30" s="619"/>
      <c r="DU30" s="619"/>
      <c r="DV30" s="620"/>
      <c r="DW30" s="641">
        <v>9.6999999999999993</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1358219</v>
      </c>
      <c r="S31" s="619"/>
      <c r="T31" s="619"/>
      <c r="U31" s="619"/>
      <c r="V31" s="619"/>
      <c r="W31" s="619"/>
      <c r="X31" s="619"/>
      <c r="Y31" s="620"/>
      <c r="Z31" s="671">
        <v>4.3</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98.6</v>
      </c>
      <c r="BH31" s="637"/>
      <c r="BI31" s="637"/>
      <c r="BJ31" s="637"/>
      <c r="BK31" s="637"/>
      <c r="BL31" s="637"/>
      <c r="BM31" s="673">
        <v>95.6</v>
      </c>
      <c r="BN31" s="683"/>
      <c r="BO31" s="683"/>
      <c r="BP31" s="683"/>
      <c r="BQ31" s="647"/>
      <c r="BR31" s="682">
        <v>98.7</v>
      </c>
      <c r="BS31" s="637"/>
      <c r="BT31" s="637"/>
      <c r="BU31" s="637"/>
      <c r="BV31" s="637"/>
      <c r="BW31" s="637"/>
      <c r="BX31" s="673">
        <v>95.3</v>
      </c>
      <c r="BY31" s="683"/>
      <c r="BZ31" s="683"/>
      <c r="CA31" s="683"/>
      <c r="CB31" s="647"/>
      <c r="CD31" s="690"/>
      <c r="CE31" s="691"/>
      <c r="CF31" s="655" t="s">
        <v>295</v>
      </c>
      <c r="CG31" s="652"/>
      <c r="CH31" s="652"/>
      <c r="CI31" s="652"/>
      <c r="CJ31" s="652"/>
      <c r="CK31" s="652"/>
      <c r="CL31" s="652"/>
      <c r="CM31" s="652"/>
      <c r="CN31" s="652"/>
      <c r="CO31" s="652"/>
      <c r="CP31" s="652"/>
      <c r="CQ31" s="653"/>
      <c r="CR31" s="618">
        <v>159309</v>
      </c>
      <c r="CS31" s="637"/>
      <c r="CT31" s="637"/>
      <c r="CU31" s="637"/>
      <c r="CV31" s="637"/>
      <c r="CW31" s="637"/>
      <c r="CX31" s="637"/>
      <c r="CY31" s="638"/>
      <c r="CZ31" s="621">
        <v>0.5</v>
      </c>
      <c r="DA31" s="639"/>
      <c r="DB31" s="639"/>
      <c r="DC31" s="640"/>
      <c r="DD31" s="624">
        <v>159309</v>
      </c>
      <c r="DE31" s="637"/>
      <c r="DF31" s="637"/>
      <c r="DG31" s="637"/>
      <c r="DH31" s="637"/>
      <c r="DI31" s="637"/>
      <c r="DJ31" s="637"/>
      <c r="DK31" s="638"/>
      <c r="DL31" s="624">
        <v>159309</v>
      </c>
      <c r="DM31" s="637"/>
      <c r="DN31" s="637"/>
      <c r="DO31" s="637"/>
      <c r="DP31" s="637"/>
      <c r="DQ31" s="637"/>
      <c r="DR31" s="637"/>
      <c r="DS31" s="637"/>
      <c r="DT31" s="637"/>
      <c r="DU31" s="637"/>
      <c r="DV31" s="638"/>
      <c r="DW31" s="641">
        <v>0.8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2079416</v>
      </c>
      <c r="S32" s="619"/>
      <c r="T32" s="619"/>
      <c r="U32" s="619"/>
      <c r="V32" s="619"/>
      <c r="W32" s="619"/>
      <c r="X32" s="619"/>
      <c r="Y32" s="620"/>
      <c r="Z32" s="671">
        <v>6.6</v>
      </c>
      <c r="AA32" s="671"/>
      <c r="AB32" s="671"/>
      <c r="AC32" s="671"/>
      <c r="AD32" s="672">
        <v>1806</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99.1</v>
      </c>
      <c r="BH32" s="603"/>
      <c r="BI32" s="603"/>
      <c r="BJ32" s="603"/>
      <c r="BK32" s="603"/>
      <c r="BL32" s="603"/>
      <c r="BM32" s="666">
        <v>96.3</v>
      </c>
      <c r="BN32" s="603"/>
      <c r="BO32" s="603"/>
      <c r="BP32" s="603"/>
      <c r="BQ32" s="660"/>
      <c r="BR32" s="681">
        <v>99</v>
      </c>
      <c r="BS32" s="603"/>
      <c r="BT32" s="603"/>
      <c r="BU32" s="603"/>
      <c r="BV32" s="603"/>
      <c r="BW32" s="603"/>
      <c r="BX32" s="666">
        <v>96.1</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1816400</v>
      </c>
      <c r="S33" s="619"/>
      <c r="T33" s="619"/>
      <c r="U33" s="619"/>
      <c r="V33" s="619"/>
      <c r="W33" s="619"/>
      <c r="X33" s="619"/>
      <c r="Y33" s="620"/>
      <c r="Z33" s="671">
        <v>5.8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14628489</v>
      </c>
      <c r="CS33" s="637"/>
      <c r="CT33" s="637"/>
      <c r="CU33" s="637"/>
      <c r="CV33" s="637"/>
      <c r="CW33" s="637"/>
      <c r="CX33" s="637"/>
      <c r="CY33" s="638"/>
      <c r="CZ33" s="621">
        <v>49.3</v>
      </c>
      <c r="DA33" s="639"/>
      <c r="DB33" s="639"/>
      <c r="DC33" s="640"/>
      <c r="DD33" s="624">
        <v>11528047</v>
      </c>
      <c r="DE33" s="637"/>
      <c r="DF33" s="637"/>
      <c r="DG33" s="637"/>
      <c r="DH33" s="637"/>
      <c r="DI33" s="637"/>
      <c r="DJ33" s="637"/>
      <c r="DK33" s="638"/>
      <c r="DL33" s="624">
        <v>9196971</v>
      </c>
      <c r="DM33" s="637"/>
      <c r="DN33" s="637"/>
      <c r="DO33" s="637"/>
      <c r="DP33" s="637"/>
      <c r="DQ33" s="637"/>
      <c r="DR33" s="637"/>
      <c r="DS33" s="637"/>
      <c r="DT33" s="637"/>
      <c r="DU33" s="637"/>
      <c r="DV33" s="638"/>
      <c r="DW33" s="641">
        <v>49</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4895367</v>
      </c>
      <c r="CS34" s="619"/>
      <c r="CT34" s="619"/>
      <c r="CU34" s="619"/>
      <c r="CV34" s="619"/>
      <c r="CW34" s="619"/>
      <c r="CX34" s="619"/>
      <c r="CY34" s="620"/>
      <c r="CZ34" s="621">
        <v>16.5</v>
      </c>
      <c r="DA34" s="639"/>
      <c r="DB34" s="639"/>
      <c r="DC34" s="640"/>
      <c r="DD34" s="624">
        <v>3776018</v>
      </c>
      <c r="DE34" s="619"/>
      <c r="DF34" s="619"/>
      <c r="DG34" s="619"/>
      <c r="DH34" s="619"/>
      <c r="DI34" s="619"/>
      <c r="DJ34" s="619"/>
      <c r="DK34" s="620"/>
      <c r="DL34" s="624">
        <v>2951363</v>
      </c>
      <c r="DM34" s="619"/>
      <c r="DN34" s="619"/>
      <c r="DO34" s="619"/>
      <c r="DP34" s="619"/>
      <c r="DQ34" s="619"/>
      <c r="DR34" s="619"/>
      <c r="DS34" s="619"/>
      <c r="DT34" s="619"/>
      <c r="DU34" s="619"/>
      <c r="DV34" s="620"/>
      <c r="DW34" s="641">
        <v>15.7</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694300</v>
      </c>
      <c r="S35" s="619"/>
      <c r="T35" s="619"/>
      <c r="U35" s="619"/>
      <c r="V35" s="619"/>
      <c r="W35" s="619"/>
      <c r="X35" s="619"/>
      <c r="Y35" s="620"/>
      <c r="Z35" s="671">
        <v>2.2000000000000002</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4106655</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666489</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209065</v>
      </c>
      <c r="CS35" s="637"/>
      <c r="CT35" s="637"/>
      <c r="CU35" s="637"/>
      <c r="CV35" s="637"/>
      <c r="CW35" s="637"/>
      <c r="CX35" s="637"/>
      <c r="CY35" s="638"/>
      <c r="CZ35" s="621">
        <v>0.7</v>
      </c>
      <c r="DA35" s="639"/>
      <c r="DB35" s="639"/>
      <c r="DC35" s="640"/>
      <c r="DD35" s="624">
        <v>202367</v>
      </c>
      <c r="DE35" s="637"/>
      <c r="DF35" s="637"/>
      <c r="DG35" s="637"/>
      <c r="DH35" s="637"/>
      <c r="DI35" s="637"/>
      <c r="DJ35" s="637"/>
      <c r="DK35" s="638"/>
      <c r="DL35" s="624">
        <v>202367</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31447645</v>
      </c>
      <c r="S36" s="659"/>
      <c r="T36" s="659"/>
      <c r="U36" s="659"/>
      <c r="V36" s="659"/>
      <c r="W36" s="659"/>
      <c r="X36" s="659"/>
      <c r="Y36" s="662"/>
      <c r="Z36" s="663">
        <v>100</v>
      </c>
      <c r="AA36" s="663"/>
      <c r="AB36" s="663"/>
      <c r="AC36" s="663"/>
      <c r="AD36" s="664">
        <v>18087366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1625613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528030</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4167120</v>
      </c>
      <c r="CS36" s="619"/>
      <c r="CT36" s="619"/>
      <c r="CU36" s="619"/>
      <c r="CV36" s="619"/>
      <c r="CW36" s="619"/>
      <c r="CX36" s="619"/>
      <c r="CY36" s="620"/>
      <c r="CZ36" s="621">
        <v>14</v>
      </c>
      <c r="DA36" s="639"/>
      <c r="DB36" s="639"/>
      <c r="DC36" s="640"/>
      <c r="DD36" s="624">
        <v>3328977</v>
      </c>
      <c r="DE36" s="619"/>
      <c r="DF36" s="619"/>
      <c r="DG36" s="619"/>
      <c r="DH36" s="619"/>
      <c r="DI36" s="619"/>
      <c r="DJ36" s="619"/>
      <c r="DK36" s="620"/>
      <c r="DL36" s="624">
        <v>2694809</v>
      </c>
      <c r="DM36" s="619"/>
      <c r="DN36" s="619"/>
      <c r="DO36" s="619"/>
      <c r="DP36" s="619"/>
      <c r="DQ36" s="619"/>
      <c r="DR36" s="619"/>
      <c r="DS36" s="619"/>
      <c r="DT36" s="619"/>
      <c r="DU36" s="619"/>
      <c r="DV36" s="620"/>
      <c r="DW36" s="641">
        <v>14.3</v>
      </c>
      <c r="DX36" s="642"/>
      <c r="DY36" s="642"/>
      <c r="DZ36" s="642"/>
      <c r="EA36" s="642"/>
      <c r="EB36" s="642"/>
      <c r="EC36" s="643"/>
    </row>
    <row r="37" spans="2:133" ht="11.25" customHeight="1">
      <c r="AQ37" s="644" t="s">
        <v>313</v>
      </c>
      <c r="AR37" s="645"/>
      <c r="AS37" s="645"/>
      <c r="AT37" s="645"/>
      <c r="AU37" s="645"/>
      <c r="AV37" s="645"/>
      <c r="AW37" s="645"/>
      <c r="AX37" s="645"/>
      <c r="AY37" s="646"/>
      <c r="AZ37" s="618">
        <v>41280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14802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1955941</v>
      </c>
      <c r="CS37" s="637"/>
      <c r="CT37" s="637"/>
      <c r="CU37" s="637"/>
      <c r="CV37" s="637"/>
      <c r="CW37" s="637"/>
      <c r="CX37" s="637"/>
      <c r="CY37" s="638"/>
      <c r="CZ37" s="621">
        <v>6.6</v>
      </c>
      <c r="DA37" s="639"/>
      <c r="DB37" s="639"/>
      <c r="DC37" s="640"/>
      <c r="DD37" s="624">
        <v>1950420</v>
      </c>
      <c r="DE37" s="637"/>
      <c r="DF37" s="637"/>
      <c r="DG37" s="637"/>
      <c r="DH37" s="637"/>
      <c r="DI37" s="637"/>
      <c r="DJ37" s="637"/>
      <c r="DK37" s="638"/>
      <c r="DL37" s="624">
        <v>1721731</v>
      </c>
      <c r="DM37" s="637"/>
      <c r="DN37" s="637"/>
      <c r="DO37" s="637"/>
      <c r="DP37" s="637"/>
      <c r="DQ37" s="637"/>
      <c r="DR37" s="637"/>
      <c r="DS37" s="637"/>
      <c r="DT37" s="637"/>
      <c r="DU37" s="637"/>
      <c r="DV37" s="638"/>
      <c r="DW37" s="641">
        <v>9.1999999999999993</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25535</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4040439</v>
      </c>
      <c r="CS38" s="619"/>
      <c r="CT38" s="619"/>
      <c r="CU38" s="619"/>
      <c r="CV38" s="619"/>
      <c r="CW38" s="619"/>
      <c r="CX38" s="619"/>
      <c r="CY38" s="620"/>
      <c r="CZ38" s="621">
        <v>13.6</v>
      </c>
      <c r="DA38" s="639"/>
      <c r="DB38" s="639"/>
      <c r="DC38" s="640"/>
      <c r="DD38" s="624">
        <v>3570337</v>
      </c>
      <c r="DE38" s="619"/>
      <c r="DF38" s="619"/>
      <c r="DG38" s="619"/>
      <c r="DH38" s="619"/>
      <c r="DI38" s="619"/>
      <c r="DJ38" s="619"/>
      <c r="DK38" s="620"/>
      <c r="DL38" s="624">
        <v>3348432</v>
      </c>
      <c r="DM38" s="619"/>
      <c r="DN38" s="619"/>
      <c r="DO38" s="619"/>
      <c r="DP38" s="619"/>
      <c r="DQ38" s="619"/>
      <c r="DR38" s="619"/>
      <c r="DS38" s="619"/>
      <c r="DT38" s="619"/>
      <c r="DU38" s="619"/>
      <c r="DV38" s="620"/>
      <c r="DW38" s="641">
        <v>17.8</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681522</v>
      </c>
      <c r="CS39" s="637"/>
      <c r="CT39" s="637"/>
      <c r="CU39" s="637"/>
      <c r="CV39" s="637"/>
      <c r="CW39" s="637"/>
      <c r="CX39" s="637"/>
      <c r="CY39" s="638"/>
      <c r="CZ39" s="621">
        <v>2.2999999999999998</v>
      </c>
      <c r="DA39" s="639"/>
      <c r="DB39" s="639"/>
      <c r="DC39" s="640"/>
      <c r="DD39" s="624">
        <v>650295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740829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634976</v>
      </c>
      <c r="CS40" s="619"/>
      <c r="CT40" s="619"/>
      <c r="CU40" s="619"/>
      <c r="CV40" s="619"/>
      <c r="CW40" s="619"/>
      <c r="CX40" s="619"/>
      <c r="CY40" s="620"/>
      <c r="CZ40" s="621">
        <v>2.1</v>
      </c>
      <c r="DA40" s="639"/>
      <c r="DB40" s="639"/>
      <c r="DC40" s="640"/>
      <c r="DD40" s="624">
        <v>53</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1698933</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3145668</v>
      </c>
      <c r="CS42" s="619"/>
      <c r="CT42" s="619"/>
      <c r="CU42" s="619"/>
      <c r="CV42" s="619"/>
      <c r="CW42" s="619"/>
      <c r="CX42" s="619"/>
      <c r="CY42" s="620"/>
      <c r="CZ42" s="621">
        <v>10.6</v>
      </c>
      <c r="DA42" s="622"/>
      <c r="DB42" s="622"/>
      <c r="DC42" s="623"/>
      <c r="DD42" s="624">
        <v>1223961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74087</v>
      </c>
      <c r="CS43" s="637"/>
      <c r="CT43" s="637"/>
      <c r="CU43" s="637"/>
      <c r="CV43" s="637"/>
      <c r="CW43" s="637"/>
      <c r="CX43" s="637"/>
      <c r="CY43" s="638"/>
      <c r="CZ43" s="621">
        <v>0.2</v>
      </c>
      <c r="DA43" s="639"/>
      <c r="DB43" s="639"/>
      <c r="DC43" s="640"/>
      <c r="DD43" s="624">
        <v>74087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3145479</v>
      </c>
      <c r="CS44" s="619"/>
      <c r="CT44" s="619"/>
      <c r="CU44" s="619"/>
      <c r="CV44" s="619"/>
      <c r="CW44" s="619"/>
      <c r="CX44" s="619"/>
      <c r="CY44" s="620"/>
      <c r="CZ44" s="621">
        <v>10.6</v>
      </c>
      <c r="DA44" s="622"/>
      <c r="DB44" s="622"/>
      <c r="DC44" s="623"/>
      <c r="DD44" s="624">
        <v>1223828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954934</v>
      </c>
      <c r="CS45" s="637"/>
      <c r="CT45" s="637"/>
      <c r="CU45" s="637"/>
      <c r="CV45" s="637"/>
      <c r="CW45" s="637"/>
      <c r="CX45" s="637"/>
      <c r="CY45" s="638"/>
      <c r="CZ45" s="621">
        <v>3.2</v>
      </c>
      <c r="DA45" s="639"/>
      <c r="DB45" s="639"/>
      <c r="DC45" s="640"/>
      <c r="DD45" s="624">
        <v>81626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2147721</v>
      </c>
      <c r="CS46" s="619"/>
      <c r="CT46" s="619"/>
      <c r="CU46" s="619"/>
      <c r="CV46" s="619"/>
      <c r="CW46" s="619"/>
      <c r="CX46" s="619"/>
      <c r="CY46" s="620"/>
      <c r="CZ46" s="621">
        <v>7.2</v>
      </c>
      <c r="DA46" s="622"/>
      <c r="DB46" s="622"/>
      <c r="DC46" s="623"/>
      <c r="DD46" s="624">
        <v>1099378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189</v>
      </c>
      <c r="CS47" s="637"/>
      <c r="CT47" s="637"/>
      <c r="CU47" s="637"/>
      <c r="CV47" s="637"/>
      <c r="CW47" s="637"/>
      <c r="CX47" s="637"/>
      <c r="CY47" s="638"/>
      <c r="CZ47" s="621">
        <v>0</v>
      </c>
      <c r="DA47" s="639"/>
      <c r="DB47" s="639"/>
      <c r="DC47" s="640"/>
      <c r="DD47" s="624">
        <v>133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29684359</v>
      </c>
      <c r="CS49" s="603"/>
      <c r="CT49" s="603"/>
      <c r="CU49" s="603"/>
      <c r="CV49" s="603"/>
      <c r="CW49" s="603"/>
      <c r="CX49" s="603"/>
      <c r="CY49" s="604"/>
      <c r="CZ49" s="605">
        <v>100</v>
      </c>
      <c r="DA49" s="606"/>
      <c r="DB49" s="606"/>
      <c r="DC49" s="607"/>
      <c r="DD49" s="608">
        <v>20360977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31379</v>
      </c>
      <c r="R7" s="1131"/>
      <c r="S7" s="1131"/>
      <c r="T7" s="1131"/>
      <c r="U7" s="1131"/>
      <c r="V7" s="1131">
        <v>29677</v>
      </c>
      <c r="W7" s="1131"/>
      <c r="X7" s="1131"/>
      <c r="Y7" s="1131"/>
      <c r="Z7" s="1131"/>
      <c r="AA7" s="1131">
        <v>1703</v>
      </c>
      <c r="AB7" s="1131"/>
      <c r="AC7" s="1131"/>
      <c r="AD7" s="1131"/>
      <c r="AE7" s="1132"/>
      <c r="AF7" s="1133">
        <v>1316</v>
      </c>
      <c r="AG7" s="1134"/>
      <c r="AH7" s="1134"/>
      <c r="AI7" s="1134"/>
      <c r="AJ7" s="1135"/>
      <c r="AK7" s="1117">
        <v>45</v>
      </c>
      <c r="AL7" s="1118"/>
      <c r="AM7" s="1118"/>
      <c r="AN7" s="1118"/>
      <c r="AO7" s="1118"/>
      <c r="AP7" s="1118">
        <v>16494</v>
      </c>
      <c r="AQ7" s="1118"/>
      <c r="AR7" s="1118"/>
      <c r="AS7" s="1118"/>
      <c r="AT7" s="1118"/>
      <c r="AU7" s="1119" t="s">
        <v>544</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563</v>
      </c>
      <c r="BT7" s="1122"/>
      <c r="BU7" s="1122"/>
      <c r="BV7" s="1122"/>
      <c r="BW7" s="1122"/>
      <c r="BX7" s="1122"/>
      <c r="BY7" s="1122"/>
      <c r="BZ7" s="1122"/>
      <c r="CA7" s="1122"/>
      <c r="CB7" s="1122"/>
      <c r="CC7" s="1122"/>
      <c r="CD7" s="1122"/>
      <c r="CE7" s="1122"/>
      <c r="CF7" s="1122"/>
      <c r="CG7" s="1123"/>
      <c r="CH7" s="1114">
        <v>0</v>
      </c>
      <c r="CI7" s="1115"/>
      <c r="CJ7" s="1115"/>
      <c r="CK7" s="1115"/>
      <c r="CL7" s="1116"/>
      <c r="CM7" s="1114">
        <v>21</v>
      </c>
      <c r="CN7" s="1115"/>
      <c r="CO7" s="1115"/>
      <c r="CP7" s="1115"/>
      <c r="CQ7" s="1116"/>
      <c r="CR7" s="1114">
        <v>15</v>
      </c>
      <c r="CS7" s="1115"/>
      <c r="CT7" s="1115"/>
      <c r="CU7" s="1115"/>
      <c r="CV7" s="1116"/>
      <c r="CW7" s="1114">
        <v>29</v>
      </c>
      <c r="CX7" s="1115"/>
      <c r="CY7" s="1115"/>
      <c r="CZ7" s="1115"/>
      <c r="DA7" s="1116"/>
      <c r="DB7" s="1114" t="s">
        <v>565</v>
      </c>
      <c r="DC7" s="1115"/>
      <c r="DD7" s="1115"/>
      <c r="DE7" s="1115"/>
      <c r="DF7" s="1116"/>
      <c r="DG7" s="1114" t="s">
        <v>565</v>
      </c>
      <c r="DH7" s="1115"/>
      <c r="DI7" s="1115"/>
      <c r="DJ7" s="1115"/>
      <c r="DK7" s="1116"/>
      <c r="DL7" s="1114" t="s">
        <v>565</v>
      </c>
      <c r="DM7" s="1115"/>
      <c r="DN7" s="1115"/>
      <c r="DO7" s="1115"/>
      <c r="DP7" s="1116"/>
      <c r="DQ7" s="1114" t="s">
        <v>565</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194</v>
      </c>
      <c r="R8" s="1070"/>
      <c r="S8" s="1070"/>
      <c r="T8" s="1070"/>
      <c r="U8" s="1070"/>
      <c r="V8" s="1070">
        <v>156</v>
      </c>
      <c r="W8" s="1070"/>
      <c r="X8" s="1070"/>
      <c r="Y8" s="1070"/>
      <c r="Z8" s="1070"/>
      <c r="AA8" s="1070">
        <v>38</v>
      </c>
      <c r="AB8" s="1070"/>
      <c r="AC8" s="1070"/>
      <c r="AD8" s="1070"/>
      <c r="AE8" s="1071"/>
      <c r="AF8" s="1045">
        <v>38</v>
      </c>
      <c r="AG8" s="1046"/>
      <c r="AH8" s="1046"/>
      <c r="AI8" s="1046"/>
      <c r="AJ8" s="1047"/>
      <c r="AK8" s="1112" t="s">
        <v>543</v>
      </c>
      <c r="AL8" s="1113"/>
      <c r="AM8" s="1113"/>
      <c r="AN8" s="1113"/>
      <c r="AO8" s="1113"/>
      <c r="AP8" s="1113" t="s">
        <v>543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566</v>
      </c>
      <c r="BT8" s="1041"/>
      <c r="BU8" s="1041"/>
      <c r="BV8" s="1041"/>
      <c r="BW8" s="1041"/>
      <c r="BX8" s="1041"/>
      <c r="BY8" s="1041"/>
      <c r="BZ8" s="1041"/>
      <c r="CA8" s="1041"/>
      <c r="CB8" s="1041"/>
      <c r="CC8" s="1041"/>
      <c r="CD8" s="1041"/>
      <c r="CE8" s="1041"/>
      <c r="CF8" s="1041"/>
      <c r="CG8" s="1042"/>
      <c r="CH8" s="1015">
        <v>-6</v>
      </c>
      <c r="CI8" s="1016"/>
      <c r="CJ8" s="1016"/>
      <c r="CK8" s="1016"/>
      <c r="CL8" s="1017"/>
      <c r="CM8" s="1015">
        <v>240</v>
      </c>
      <c r="CN8" s="1016"/>
      <c r="CO8" s="1016"/>
      <c r="CP8" s="1016"/>
      <c r="CQ8" s="1017"/>
      <c r="CR8" s="1015">
        <v>106</v>
      </c>
      <c r="CS8" s="1016"/>
      <c r="CT8" s="1016"/>
      <c r="CU8" s="1016"/>
      <c r="CV8" s="1017"/>
      <c r="CW8" s="1015">
        <v>25</v>
      </c>
      <c r="CX8" s="1016"/>
      <c r="CY8" s="1016"/>
      <c r="CZ8" s="1016"/>
      <c r="DA8" s="1017"/>
      <c r="DB8" s="1015" t="s">
        <v>565</v>
      </c>
      <c r="DC8" s="1016"/>
      <c r="DD8" s="1016"/>
      <c r="DE8" s="1016"/>
      <c r="DF8" s="1017"/>
      <c r="DG8" s="1015" t="s">
        <v>565</v>
      </c>
      <c r="DH8" s="1016"/>
      <c r="DI8" s="1016"/>
      <c r="DJ8" s="1016"/>
      <c r="DK8" s="1017"/>
      <c r="DL8" s="1015" t="s">
        <v>565</v>
      </c>
      <c r="DM8" s="1016"/>
      <c r="DN8" s="1016"/>
      <c r="DO8" s="1016"/>
      <c r="DP8" s="1017"/>
      <c r="DQ8" s="1015" t="s">
        <v>565</v>
      </c>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69">
        <v>26</v>
      </c>
      <c r="R9" s="1070"/>
      <c r="S9" s="1070"/>
      <c r="T9" s="1070"/>
      <c r="U9" s="1070"/>
      <c r="V9" s="1070">
        <v>4</v>
      </c>
      <c r="W9" s="1070"/>
      <c r="X9" s="1070"/>
      <c r="Y9" s="1070"/>
      <c r="Z9" s="1070"/>
      <c r="AA9" s="1070">
        <v>22</v>
      </c>
      <c r="AB9" s="1070"/>
      <c r="AC9" s="1070"/>
      <c r="AD9" s="1070"/>
      <c r="AE9" s="1071"/>
      <c r="AF9" s="1045">
        <v>22</v>
      </c>
      <c r="AG9" s="1046"/>
      <c r="AH9" s="1046"/>
      <c r="AI9" s="1046"/>
      <c r="AJ9" s="1047"/>
      <c r="AK9" s="1112" t="s">
        <v>543</v>
      </c>
      <c r="AL9" s="1113"/>
      <c r="AM9" s="1113"/>
      <c r="AN9" s="1113"/>
      <c r="AO9" s="1113"/>
      <c r="AP9" s="1113" t="s">
        <v>543</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567</v>
      </c>
      <c r="BT9" s="1041"/>
      <c r="BU9" s="1041"/>
      <c r="BV9" s="1041"/>
      <c r="BW9" s="1041"/>
      <c r="BX9" s="1041"/>
      <c r="BY9" s="1041"/>
      <c r="BZ9" s="1041"/>
      <c r="CA9" s="1041"/>
      <c r="CB9" s="1041"/>
      <c r="CC9" s="1041"/>
      <c r="CD9" s="1041"/>
      <c r="CE9" s="1041"/>
      <c r="CF9" s="1041"/>
      <c r="CG9" s="1042"/>
      <c r="CH9" s="1015">
        <v>-8</v>
      </c>
      <c r="CI9" s="1016"/>
      <c r="CJ9" s="1016"/>
      <c r="CK9" s="1016"/>
      <c r="CL9" s="1017"/>
      <c r="CM9" s="1015">
        <v>173</v>
      </c>
      <c r="CN9" s="1016"/>
      <c r="CO9" s="1016"/>
      <c r="CP9" s="1016"/>
      <c r="CQ9" s="1017"/>
      <c r="CR9" s="1015">
        <v>100</v>
      </c>
      <c r="CS9" s="1016"/>
      <c r="CT9" s="1016"/>
      <c r="CU9" s="1016"/>
      <c r="CV9" s="1017"/>
      <c r="CW9" s="1015">
        <v>5</v>
      </c>
      <c r="CX9" s="1016"/>
      <c r="CY9" s="1016"/>
      <c r="CZ9" s="1016"/>
      <c r="DA9" s="1017"/>
      <c r="DB9" s="1015" t="s">
        <v>565</v>
      </c>
      <c r="DC9" s="1016"/>
      <c r="DD9" s="1016"/>
      <c r="DE9" s="1016"/>
      <c r="DF9" s="1017"/>
      <c r="DG9" s="1015" t="s">
        <v>565</v>
      </c>
      <c r="DH9" s="1016"/>
      <c r="DI9" s="1016"/>
      <c r="DJ9" s="1016"/>
      <c r="DK9" s="1017"/>
      <c r="DL9" s="1015" t="s">
        <v>565</v>
      </c>
      <c r="DM9" s="1016"/>
      <c r="DN9" s="1016"/>
      <c r="DO9" s="1016"/>
      <c r="DP9" s="1017"/>
      <c r="DQ9" s="1015" t="s">
        <v>565</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568</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1305</v>
      </c>
      <c r="CN10" s="1016"/>
      <c r="CO10" s="1016"/>
      <c r="CP10" s="1016"/>
      <c r="CQ10" s="1017"/>
      <c r="CR10" s="1015">
        <v>5</v>
      </c>
      <c r="CS10" s="1016"/>
      <c r="CT10" s="1016"/>
      <c r="CU10" s="1016"/>
      <c r="CV10" s="1017"/>
      <c r="CW10" s="1015" t="s">
        <v>543</v>
      </c>
      <c r="CX10" s="1016"/>
      <c r="CY10" s="1016"/>
      <c r="CZ10" s="1016"/>
      <c r="DA10" s="1017"/>
      <c r="DB10" s="1015" t="s">
        <v>564</v>
      </c>
      <c r="DC10" s="1016"/>
      <c r="DD10" s="1016"/>
      <c r="DE10" s="1016"/>
      <c r="DF10" s="1017"/>
      <c r="DG10" s="1015" t="s">
        <v>564</v>
      </c>
      <c r="DH10" s="1016"/>
      <c r="DI10" s="1016"/>
      <c r="DJ10" s="1016"/>
      <c r="DK10" s="1017"/>
      <c r="DL10" s="1015" t="s">
        <v>564</v>
      </c>
      <c r="DM10" s="1016"/>
      <c r="DN10" s="1016"/>
      <c r="DO10" s="1016"/>
      <c r="DP10" s="1017"/>
      <c r="DQ10" s="1015" t="s">
        <v>564</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569</v>
      </c>
      <c r="BT11" s="1041"/>
      <c r="BU11" s="1041"/>
      <c r="BV11" s="1041"/>
      <c r="BW11" s="1041"/>
      <c r="BX11" s="1041"/>
      <c r="BY11" s="1041"/>
      <c r="BZ11" s="1041"/>
      <c r="CA11" s="1041"/>
      <c r="CB11" s="1041"/>
      <c r="CC11" s="1041"/>
      <c r="CD11" s="1041"/>
      <c r="CE11" s="1041"/>
      <c r="CF11" s="1041"/>
      <c r="CG11" s="1042"/>
      <c r="CH11" s="1015">
        <v>15</v>
      </c>
      <c r="CI11" s="1016"/>
      <c r="CJ11" s="1016"/>
      <c r="CK11" s="1016"/>
      <c r="CL11" s="1017"/>
      <c r="CM11" s="1015">
        <v>75</v>
      </c>
      <c r="CN11" s="1016"/>
      <c r="CO11" s="1016"/>
      <c r="CP11" s="1016"/>
      <c r="CQ11" s="1017"/>
      <c r="CR11" s="1015">
        <v>10</v>
      </c>
      <c r="CS11" s="1016"/>
      <c r="CT11" s="1016"/>
      <c r="CU11" s="1016"/>
      <c r="CV11" s="1017"/>
      <c r="CW11" s="1015" t="s">
        <v>543</v>
      </c>
      <c r="CX11" s="1016"/>
      <c r="CY11" s="1016"/>
      <c r="CZ11" s="1016"/>
      <c r="DA11" s="1017"/>
      <c r="DB11" s="1015" t="s">
        <v>564</v>
      </c>
      <c r="DC11" s="1016"/>
      <c r="DD11" s="1016"/>
      <c r="DE11" s="1016"/>
      <c r="DF11" s="1017"/>
      <c r="DG11" s="1015" t="s">
        <v>564</v>
      </c>
      <c r="DH11" s="1016"/>
      <c r="DI11" s="1016"/>
      <c r="DJ11" s="1016"/>
      <c r="DK11" s="1017"/>
      <c r="DL11" s="1015" t="s">
        <v>564</v>
      </c>
      <c r="DM11" s="1016"/>
      <c r="DN11" s="1016"/>
      <c r="DO11" s="1016"/>
      <c r="DP11" s="1017"/>
      <c r="DQ11" s="1015" t="s">
        <v>564</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31465</v>
      </c>
      <c r="R23" s="1095"/>
      <c r="S23" s="1095"/>
      <c r="T23" s="1095"/>
      <c r="U23" s="1095"/>
      <c r="V23" s="1095">
        <v>29701</v>
      </c>
      <c r="W23" s="1095"/>
      <c r="X23" s="1095"/>
      <c r="Y23" s="1095"/>
      <c r="Z23" s="1095"/>
      <c r="AA23" s="1095">
        <v>1763</v>
      </c>
      <c r="AB23" s="1095"/>
      <c r="AC23" s="1095"/>
      <c r="AD23" s="1095"/>
      <c r="AE23" s="1096"/>
      <c r="AF23" s="1097">
        <v>1376</v>
      </c>
      <c r="AG23" s="1095"/>
      <c r="AH23" s="1095"/>
      <c r="AI23" s="1095"/>
      <c r="AJ23" s="1098"/>
      <c r="AK23" s="1099"/>
      <c r="AL23" s="1100"/>
      <c r="AM23" s="1100"/>
      <c r="AN23" s="1100"/>
      <c r="AO23" s="1100"/>
      <c r="AP23" s="1095">
        <v>16494</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12735</v>
      </c>
      <c r="R28" s="1080"/>
      <c r="S28" s="1080"/>
      <c r="T28" s="1080"/>
      <c r="U28" s="1080"/>
      <c r="V28" s="1080">
        <v>12069</v>
      </c>
      <c r="W28" s="1080"/>
      <c r="X28" s="1080"/>
      <c r="Y28" s="1080"/>
      <c r="Z28" s="1080"/>
      <c r="AA28" s="1080">
        <v>666</v>
      </c>
      <c r="AB28" s="1080"/>
      <c r="AC28" s="1080"/>
      <c r="AD28" s="1080"/>
      <c r="AE28" s="1081"/>
      <c r="AF28" s="1082">
        <v>666</v>
      </c>
      <c r="AG28" s="1080"/>
      <c r="AH28" s="1080"/>
      <c r="AI28" s="1080"/>
      <c r="AJ28" s="1083"/>
      <c r="AK28" s="1084">
        <v>732</v>
      </c>
      <c r="AL28" s="1072"/>
      <c r="AM28" s="1072"/>
      <c r="AN28" s="1072"/>
      <c r="AO28" s="1072"/>
      <c r="AP28" s="1072" t="s">
        <v>543</v>
      </c>
      <c r="AQ28" s="1072"/>
      <c r="AR28" s="1072"/>
      <c r="AS28" s="1072"/>
      <c r="AT28" s="1072"/>
      <c r="AU28" s="1072" t="s">
        <v>543</v>
      </c>
      <c r="AV28" s="1072"/>
      <c r="AW28" s="1072"/>
      <c r="AX28" s="1072"/>
      <c r="AY28" s="1072"/>
      <c r="AZ28" s="1073" t="s">
        <v>543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20</v>
      </c>
      <c r="R29" s="1070"/>
      <c r="S29" s="1070"/>
      <c r="T29" s="1070"/>
      <c r="U29" s="1070"/>
      <c r="V29" s="1070">
        <v>16</v>
      </c>
      <c r="W29" s="1070"/>
      <c r="X29" s="1070"/>
      <c r="Y29" s="1070"/>
      <c r="Z29" s="1070"/>
      <c r="AA29" s="1070">
        <v>4</v>
      </c>
      <c r="AB29" s="1070"/>
      <c r="AC29" s="1070"/>
      <c r="AD29" s="1070"/>
      <c r="AE29" s="1071"/>
      <c r="AF29" s="1045">
        <v>4</v>
      </c>
      <c r="AG29" s="1046"/>
      <c r="AH29" s="1046"/>
      <c r="AI29" s="1046"/>
      <c r="AJ29" s="1047"/>
      <c r="AK29" s="1006">
        <v>9</v>
      </c>
      <c r="AL29" s="997"/>
      <c r="AM29" s="997"/>
      <c r="AN29" s="997"/>
      <c r="AO29" s="997"/>
      <c r="AP29" s="997" t="s">
        <v>543</v>
      </c>
      <c r="AQ29" s="997"/>
      <c r="AR29" s="997"/>
      <c r="AS29" s="997"/>
      <c r="AT29" s="997"/>
      <c r="AU29" s="997" t="s">
        <v>543</v>
      </c>
      <c r="AV29" s="997"/>
      <c r="AW29" s="997"/>
      <c r="AX29" s="997"/>
      <c r="AY29" s="997"/>
      <c r="AZ29" s="1068" t="s">
        <v>543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5970</v>
      </c>
      <c r="R30" s="1070"/>
      <c r="S30" s="1070"/>
      <c r="T30" s="1070"/>
      <c r="U30" s="1070"/>
      <c r="V30" s="1070">
        <v>5873</v>
      </c>
      <c r="W30" s="1070"/>
      <c r="X30" s="1070"/>
      <c r="Y30" s="1070"/>
      <c r="Z30" s="1070"/>
      <c r="AA30" s="1070">
        <v>96</v>
      </c>
      <c r="AB30" s="1070"/>
      <c r="AC30" s="1070"/>
      <c r="AD30" s="1070"/>
      <c r="AE30" s="1071"/>
      <c r="AF30" s="1045">
        <v>96</v>
      </c>
      <c r="AG30" s="1046"/>
      <c r="AH30" s="1046"/>
      <c r="AI30" s="1046"/>
      <c r="AJ30" s="1047"/>
      <c r="AK30" s="1006">
        <v>854</v>
      </c>
      <c r="AL30" s="997"/>
      <c r="AM30" s="997"/>
      <c r="AN30" s="997"/>
      <c r="AO30" s="997"/>
      <c r="AP30" s="997" t="s">
        <v>543</v>
      </c>
      <c r="AQ30" s="997"/>
      <c r="AR30" s="997"/>
      <c r="AS30" s="997"/>
      <c r="AT30" s="997"/>
      <c r="AU30" s="997" t="s">
        <v>543</v>
      </c>
      <c r="AV30" s="997"/>
      <c r="AW30" s="997"/>
      <c r="AX30" s="997"/>
      <c r="AY30" s="997"/>
      <c r="AZ30" s="1068" t="s">
        <v>543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32</v>
      </c>
      <c r="R31" s="1070"/>
      <c r="S31" s="1070"/>
      <c r="T31" s="1070"/>
      <c r="U31" s="1070"/>
      <c r="V31" s="1070">
        <v>27</v>
      </c>
      <c r="W31" s="1070"/>
      <c r="X31" s="1070"/>
      <c r="Y31" s="1070"/>
      <c r="Z31" s="1070"/>
      <c r="AA31" s="1070">
        <v>6</v>
      </c>
      <c r="AB31" s="1070"/>
      <c r="AC31" s="1070"/>
      <c r="AD31" s="1070"/>
      <c r="AE31" s="1071"/>
      <c r="AF31" s="1045">
        <v>6</v>
      </c>
      <c r="AG31" s="1046"/>
      <c r="AH31" s="1046"/>
      <c r="AI31" s="1046"/>
      <c r="AJ31" s="1047"/>
      <c r="AK31" s="1006">
        <v>17</v>
      </c>
      <c r="AL31" s="997"/>
      <c r="AM31" s="997"/>
      <c r="AN31" s="997"/>
      <c r="AO31" s="997"/>
      <c r="AP31" s="997" t="s">
        <v>543</v>
      </c>
      <c r="AQ31" s="997"/>
      <c r="AR31" s="997"/>
      <c r="AS31" s="997"/>
      <c r="AT31" s="997"/>
      <c r="AU31" s="997" t="s">
        <v>543</v>
      </c>
      <c r="AV31" s="997"/>
      <c r="AW31" s="997"/>
      <c r="AX31" s="997"/>
      <c r="AY31" s="997"/>
      <c r="AZ31" s="1068" t="s">
        <v>543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965</v>
      </c>
      <c r="R32" s="1070"/>
      <c r="S32" s="1070"/>
      <c r="T32" s="1070"/>
      <c r="U32" s="1070"/>
      <c r="V32" s="1070">
        <v>940</v>
      </c>
      <c r="W32" s="1070"/>
      <c r="X32" s="1070"/>
      <c r="Y32" s="1070"/>
      <c r="Z32" s="1070"/>
      <c r="AA32" s="1070">
        <v>25</v>
      </c>
      <c r="AB32" s="1070"/>
      <c r="AC32" s="1070"/>
      <c r="AD32" s="1070"/>
      <c r="AE32" s="1071"/>
      <c r="AF32" s="1045">
        <v>25</v>
      </c>
      <c r="AG32" s="1046"/>
      <c r="AH32" s="1046"/>
      <c r="AI32" s="1046"/>
      <c r="AJ32" s="1047"/>
      <c r="AK32" s="1006">
        <v>177</v>
      </c>
      <c r="AL32" s="997"/>
      <c r="AM32" s="997"/>
      <c r="AN32" s="997"/>
      <c r="AO32" s="997"/>
      <c r="AP32" s="997" t="s">
        <v>543</v>
      </c>
      <c r="AQ32" s="997"/>
      <c r="AR32" s="997"/>
      <c r="AS32" s="997"/>
      <c r="AT32" s="997"/>
      <c r="AU32" s="997" t="s">
        <v>543</v>
      </c>
      <c r="AV32" s="997"/>
      <c r="AW32" s="997"/>
      <c r="AX32" s="997"/>
      <c r="AY32" s="997"/>
      <c r="AZ32" s="1068" t="s">
        <v>543</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2484</v>
      </c>
      <c r="R33" s="1070"/>
      <c r="S33" s="1070"/>
      <c r="T33" s="1070"/>
      <c r="U33" s="1070"/>
      <c r="V33" s="1070">
        <v>2121</v>
      </c>
      <c r="W33" s="1070"/>
      <c r="X33" s="1070"/>
      <c r="Y33" s="1070"/>
      <c r="Z33" s="1070"/>
      <c r="AA33" s="1070">
        <v>363</v>
      </c>
      <c r="AB33" s="1070"/>
      <c r="AC33" s="1070"/>
      <c r="AD33" s="1070"/>
      <c r="AE33" s="1071"/>
      <c r="AF33" s="1045">
        <v>2305</v>
      </c>
      <c r="AG33" s="1046"/>
      <c r="AH33" s="1046"/>
      <c r="AI33" s="1046"/>
      <c r="AJ33" s="1047"/>
      <c r="AK33" s="1006">
        <v>41</v>
      </c>
      <c r="AL33" s="997"/>
      <c r="AM33" s="997"/>
      <c r="AN33" s="997"/>
      <c r="AO33" s="997"/>
      <c r="AP33" s="997">
        <v>470</v>
      </c>
      <c r="AQ33" s="997"/>
      <c r="AR33" s="997"/>
      <c r="AS33" s="997"/>
      <c r="AT33" s="997"/>
      <c r="AU33" s="997">
        <v>32</v>
      </c>
      <c r="AV33" s="997"/>
      <c r="AW33" s="997"/>
      <c r="AX33" s="997"/>
      <c r="AY33" s="997"/>
      <c r="AZ33" s="1068" t="s">
        <v>543</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3077</v>
      </c>
      <c r="R34" s="1070"/>
      <c r="S34" s="1070"/>
      <c r="T34" s="1070"/>
      <c r="U34" s="1070"/>
      <c r="V34" s="1070">
        <v>2994</v>
      </c>
      <c r="W34" s="1070"/>
      <c r="X34" s="1070"/>
      <c r="Y34" s="1070"/>
      <c r="Z34" s="1070"/>
      <c r="AA34" s="1070">
        <v>83</v>
      </c>
      <c r="AB34" s="1070"/>
      <c r="AC34" s="1070"/>
      <c r="AD34" s="1070"/>
      <c r="AE34" s="1071"/>
      <c r="AF34" s="1045">
        <v>74</v>
      </c>
      <c r="AG34" s="1046"/>
      <c r="AH34" s="1046"/>
      <c r="AI34" s="1046"/>
      <c r="AJ34" s="1047"/>
      <c r="AK34" s="1006">
        <v>1391</v>
      </c>
      <c r="AL34" s="997"/>
      <c r="AM34" s="997"/>
      <c r="AN34" s="997"/>
      <c r="AO34" s="997"/>
      <c r="AP34" s="997">
        <v>19549</v>
      </c>
      <c r="AQ34" s="997"/>
      <c r="AR34" s="997"/>
      <c r="AS34" s="997"/>
      <c r="AT34" s="997"/>
      <c r="AU34" s="997">
        <v>13176</v>
      </c>
      <c r="AV34" s="997"/>
      <c r="AW34" s="997"/>
      <c r="AX34" s="997"/>
      <c r="AY34" s="997"/>
      <c r="AZ34" s="1068" t="s">
        <v>543</v>
      </c>
      <c r="BA34" s="1068"/>
      <c r="BB34" s="1068"/>
      <c r="BC34" s="1068"/>
      <c r="BD34" s="1068"/>
      <c r="BE34" s="1058" t="s">
        <v>386</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387</v>
      </c>
      <c r="C35" s="1064"/>
      <c r="D35" s="1064"/>
      <c r="E35" s="1064"/>
      <c r="F35" s="1064"/>
      <c r="G35" s="1064"/>
      <c r="H35" s="1064"/>
      <c r="I35" s="1064"/>
      <c r="J35" s="1064"/>
      <c r="K35" s="1064"/>
      <c r="L35" s="1064"/>
      <c r="M35" s="1064"/>
      <c r="N35" s="1064"/>
      <c r="O35" s="1064"/>
      <c r="P35" s="1065"/>
      <c r="Q35" s="1069">
        <v>260</v>
      </c>
      <c r="R35" s="1070"/>
      <c r="S35" s="1070"/>
      <c r="T35" s="1070"/>
      <c r="U35" s="1070"/>
      <c r="V35" s="1070">
        <v>242</v>
      </c>
      <c r="W35" s="1070"/>
      <c r="X35" s="1070"/>
      <c r="Y35" s="1070"/>
      <c r="Z35" s="1070"/>
      <c r="AA35" s="1070">
        <v>18</v>
      </c>
      <c r="AB35" s="1070"/>
      <c r="AC35" s="1070"/>
      <c r="AD35" s="1070"/>
      <c r="AE35" s="1071"/>
      <c r="AF35" s="1045">
        <v>18</v>
      </c>
      <c r="AG35" s="1046"/>
      <c r="AH35" s="1046"/>
      <c r="AI35" s="1046"/>
      <c r="AJ35" s="1047"/>
      <c r="AK35" s="1006">
        <v>117</v>
      </c>
      <c r="AL35" s="997"/>
      <c r="AM35" s="997"/>
      <c r="AN35" s="997"/>
      <c r="AO35" s="997"/>
      <c r="AP35" s="997">
        <v>1262</v>
      </c>
      <c r="AQ35" s="997"/>
      <c r="AR35" s="997"/>
      <c r="AS35" s="997"/>
      <c r="AT35" s="997"/>
      <c r="AU35" s="997">
        <v>1054</v>
      </c>
      <c r="AV35" s="997"/>
      <c r="AW35" s="997"/>
      <c r="AX35" s="997"/>
      <c r="AY35" s="997"/>
      <c r="AZ35" s="1068" t="s">
        <v>543</v>
      </c>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388</v>
      </c>
      <c r="C36" s="1064"/>
      <c r="D36" s="1064"/>
      <c r="E36" s="1064"/>
      <c r="F36" s="1064"/>
      <c r="G36" s="1064"/>
      <c r="H36" s="1064"/>
      <c r="I36" s="1064"/>
      <c r="J36" s="1064"/>
      <c r="K36" s="1064"/>
      <c r="L36" s="1064"/>
      <c r="M36" s="1064"/>
      <c r="N36" s="1064"/>
      <c r="O36" s="1064"/>
      <c r="P36" s="1065"/>
      <c r="Q36" s="1069">
        <v>162</v>
      </c>
      <c r="R36" s="1070"/>
      <c r="S36" s="1070"/>
      <c r="T36" s="1070"/>
      <c r="U36" s="1070"/>
      <c r="V36" s="1070">
        <v>156</v>
      </c>
      <c r="W36" s="1070"/>
      <c r="X36" s="1070"/>
      <c r="Y36" s="1070"/>
      <c r="Z36" s="1070"/>
      <c r="AA36" s="1070">
        <v>6</v>
      </c>
      <c r="AB36" s="1070"/>
      <c r="AC36" s="1070"/>
      <c r="AD36" s="1070"/>
      <c r="AE36" s="1071"/>
      <c r="AF36" s="1045">
        <v>6</v>
      </c>
      <c r="AG36" s="1046"/>
      <c r="AH36" s="1046"/>
      <c r="AI36" s="1046"/>
      <c r="AJ36" s="1047"/>
      <c r="AK36" s="1006">
        <v>118</v>
      </c>
      <c r="AL36" s="997"/>
      <c r="AM36" s="997"/>
      <c r="AN36" s="997"/>
      <c r="AO36" s="997"/>
      <c r="AP36" s="997">
        <v>537</v>
      </c>
      <c r="AQ36" s="997"/>
      <c r="AR36" s="997"/>
      <c r="AS36" s="997"/>
      <c r="AT36" s="997"/>
      <c r="AU36" s="997">
        <v>537</v>
      </c>
      <c r="AV36" s="997"/>
      <c r="AW36" s="997"/>
      <c r="AX36" s="997"/>
      <c r="AY36" s="997"/>
      <c r="AZ36" s="1068" t="s">
        <v>543</v>
      </c>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3201</v>
      </c>
      <c r="AG63" s="985"/>
      <c r="AH63" s="985"/>
      <c r="AI63" s="985"/>
      <c r="AJ63" s="1056"/>
      <c r="AK63" s="1057"/>
      <c r="AL63" s="989"/>
      <c r="AM63" s="989"/>
      <c r="AN63" s="989"/>
      <c r="AO63" s="989"/>
      <c r="AP63" s="985">
        <v>21818</v>
      </c>
      <c r="AQ63" s="985"/>
      <c r="AR63" s="985"/>
      <c r="AS63" s="985"/>
      <c r="AT63" s="985"/>
      <c r="AU63" s="985">
        <v>14799</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393</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3244</v>
      </c>
      <c r="R68" s="1008"/>
      <c r="S68" s="1008"/>
      <c r="T68" s="1008"/>
      <c r="U68" s="1008"/>
      <c r="V68" s="1008">
        <v>3105</v>
      </c>
      <c r="W68" s="1008"/>
      <c r="X68" s="1008"/>
      <c r="Y68" s="1008"/>
      <c r="Z68" s="1008"/>
      <c r="AA68" s="1008">
        <v>139</v>
      </c>
      <c r="AB68" s="1008"/>
      <c r="AC68" s="1008"/>
      <c r="AD68" s="1008"/>
      <c r="AE68" s="1008"/>
      <c r="AF68" s="1008">
        <v>139</v>
      </c>
      <c r="AG68" s="1008"/>
      <c r="AH68" s="1008"/>
      <c r="AI68" s="1008"/>
      <c r="AJ68" s="1008"/>
      <c r="AK68" s="1008">
        <v>100</v>
      </c>
      <c r="AL68" s="1008"/>
      <c r="AM68" s="1008"/>
      <c r="AN68" s="1008"/>
      <c r="AO68" s="1008"/>
      <c r="AP68" s="1008">
        <v>500</v>
      </c>
      <c r="AQ68" s="1008"/>
      <c r="AR68" s="1008"/>
      <c r="AS68" s="1008"/>
      <c r="AT68" s="1008"/>
      <c r="AU68" s="1008">
        <v>124</v>
      </c>
      <c r="AV68" s="1008"/>
      <c r="AW68" s="1008"/>
      <c r="AX68" s="1008"/>
      <c r="AY68" s="1008"/>
      <c r="AZ68" s="1009" t="s">
        <v>559</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2569</v>
      </c>
      <c r="R69" s="997"/>
      <c r="S69" s="997"/>
      <c r="T69" s="997"/>
      <c r="U69" s="997"/>
      <c r="V69" s="997">
        <v>2482</v>
      </c>
      <c r="W69" s="997"/>
      <c r="X69" s="997"/>
      <c r="Y69" s="997"/>
      <c r="Z69" s="997"/>
      <c r="AA69" s="997">
        <v>88</v>
      </c>
      <c r="AB69" s="997"/>
      <c r="AC69" s="997"/>
      <c r="AD69" s="997"/>
      <c r="AE69" s="997"/>
      <c r="AF69" s="997">
        <v>88</v>
      </c>
      <c r="AG69" s="997"/>
      <c r="AH69" s="997"/>
      <c r="AI69" s="997"/>
      <c r="AJ69" s="997"/>
      <c r="AK69" s="997">
        <v>26</v>
      </c>
      <c r="AL69" s="997"/>
      <c r="AM69" s="997"/>
      <c r="AN69" s="997"/>
      <c r="AO69" s="997"/>
      <c r="AP69" s="997">
        <v>806</v>
      </c>
      <c r="AQ69" s="997"/>
      <c r="AR69" s="997"/>
      <c r="AS69" s="997"/>
      <c r="AT69" s="997"/>
      <c r="AU69" s="997">
        <v>287</v>
      </c>
      <c r="AV69" s="997"/>
      <c r="AW69" s="997"/>
      <c r="AX69" s="997"/>
      <c r="AY69" s="997"/>
      <c r="AZ69" s="998" t="s">
        <v>560</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58</v>
      </c>
      <c r="R70" s="997"/>
      <c r="S70" s="997"/>
      <c r="T70" s="997"/>
      <c r="U70" s="997"/>
      <c r="V70" s="997">
        <v>56</v>
      </c>
      <c r="W70" s="997"/>
      <c r="X70" s="997"/>
      <c r="Y70" s="997"/>
      <c r="Z70" s="997"/>
      <c r="AA70" s="997">
        <v>2</v>
      </c>
      <c r="AB70" s="997"/>
      <c r="AC70" s="997"/>
      <c r="AD70" s="997"/>
      <c r="AE70" s="997"/>
      <c r="AF70" s="997">
        <v>2</v>
      </c>
      <c r="AG70" s="997"/>
      <c r="AH70" s="997"/>
      <c r="AI70" s="997"/>
      <c r="AJ70" s="997"/>
      <c r="AK70" s="997" t="s">
        <v>558</v>
      </c>
      <c r="AL70" s="997"/>
      <c r="AM70" s="997"/>
      <c r="AN70" s="997"/>
      <c r="AO70" s="997"/>
      <c r="AP70" s="997">
        <v>139</v>
      </c>
      <c r="AQ70" s="997"/>
      <c r="AR70" s="997"/>
      <c r="AS70" s="997"/>
      <c r="AT70" s="997"/>
      <c r="AU70" s="997" t="s">
        <v>558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33</v>
      </c>
      <c r="R71" s="997"/>
      <c r="S71" s="997"/>
      <c r="T71" s="997"/>
      <c r="U71" s="997"/>
      <c r="V71" s="997">
        <v>29</v>
      </c>
      <c r="W71" s="997"/>
      <c r="X71" s="997"/>
      <c r="Y71" s="997"/>
      <c r="Z71" s="997"/>
      <c r="AA71" s="997">
        <v>3</v>
      </c>
      <c r="AB71" s="997"/>
      <c r="AC71" s="997"/>
      <c r="AD71" s="997"/>
      <c r="AE71" s="997"/>
      <c r="AF71" s="997">
        <v>3</v>
      </c>
      <c r="AG71" s="997"/>
      <c r="AH71" s="997"/>
      <c r="AI71" s="997"/>
      <c r="AJ71" s="997"/>
      <c r="AK71" s="997" t="s">
        <v>558</v>
      </c>
      <c r="AL71" s="997"/>
      <c r="AM71" s="997"/>
      <c r="AN71" s="997"/>
      <c r="AO71" s="997"/>
      <c r="AP71" s="997" t="s">
        <v>558</v>
      </c>
      <c r="AQ71" s="997"/>
      <c r="AR71" s="997"/>
      <c r="AS71" s="997"/>
      <c r="AT71" s="997"/>
      <c r="AU71" s="997" t="s">
        <v>558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549</v>
      </c>
      <c r="C72" s="1001"/>
      <c r="D72" s="1001"/>
      <c r="E72" s="1001"/>
      <c r="F72" s="1001"/>
      <c r="G72" s="1001"/>
      <c r="H72" s="1001"/>
      <c r="I72" s="1001"/>
      <c r="J72" s="1001"/>
      <c r="K72" s="1001"/>
      <c r="L72" s="1001"/>
      <c r="M72" s="1001"/>
      <c r="N72" s="1001"/>
      <c r="O72" s="1001"/>
      <c r="P72" s="1002"/>
      <c r="Q72" s="1003">
        <v>2</v>
      </c>
      <c r="R72" s="997"/>
      <c r="S72" s="997"/>
      <c r="T72" s="997"/>
      <c r="U72" s="997"/>
      <c r="V72" s="997" t="s">
        <v>558</v>
      </c>
      <c r="W72" s="997"/>
      <c r="X72" s="997"/>
      <c r="Y72" s="997"/>
      <c r="Z72" s="997"/>
      <c r="AA72" s="997">
        <v>1</v>
      </c>
      <c r="AB72" s="997"/>
      <c r="AC72" s="997"/>
      <c r="AD72" s="997"/>
      <c r="AE72" s="997"/>
      <c r="AF72" s="997">
        <v>1</v>
      </c>
      <c r="AG72" s="997"/>
      <c r="AH72" s="997"/>
      <c r="AI72" s="997"/>
      <c r="AJ72" s="997"/>
      <c r="AK72" s="997" t="s">
        <v>558</v>
      </c>
      <c r="AL72" s="997"/>
      <c r="AM72" s="997"/>
      <c r="AN72" s="997"/>
      <c r="AO72" s="997"/>
      <c r="AP72" s="997" t="s">
        <v>558</v>
      </c>
      <c r="AQ72" s="997"/>
      <c r="AR72" s="997"/>
      <c r="AS72" s="997"/>
      <c r="AT72" s="997"/>
      <c r="AU72" s="997" t="s">
        <v>558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550</v>
      </c>
      <c r="C73" s="1001"/>
      <c r="D73" s="1001"/>
      <c r="E73" s="1001"/>
      <c r="F73" s="1001"/>
      <c r="G73" s="1001"/>
      <c r="H73" s="1001"/>
      <c r="I73" s="1001"/>
      <c r="J73" s="1001"/>
      <c r="K73" s="1001"/>
      <c r="L73" s="1001"/>
      <c r="M73" s="1001"/>
      <c r="N73" s="1001"/>
      <c r="O73" s="1001"/>
      <c r="P73" s="1002"/>
      <c r="Q73" s="1003">
        <v>389</v>
      </c>
      <c r="R73" s="997"/>
      <c r="S73" s="997"/>
      <c r="T73" s="997"/>
      <c r="U73" s="997"/>
      <c r="V73" s="997">
        <v>385</v>
      </c>
      <c r="W73" s="997"/>
      <c r="X73" s="997"/>
      <c r="Y73" s="997"/>
      <c r="Z73" s="997"/>
      <c r="AA73" s="997">
        <v>3</v>
      </c>
      <c r="AB73" s="997"/>
      <c r="AC73" s="997"/>
      <c r="AD73" s="997"/>
      <c r="AE73" s="997"/>
      <c r="AF73" s="997">
        <v>562</v>
      </c>
      <c r="AG73" s="997"/>
      <c r="AH73" s="997"/>
      <c r="AI73" s="997"/>
      <c r="AJ73" s="997"/>
      <c r="AK73" s="997" t="s">
        <v>558</v>
      </c>
      <c r="AL73" s="997"/>
      <c r="AM73" s="997"/>
      <c r="AN73" s="997"/>
      <c r="AO73" s="997"/>
      <c r="AP73" s="997" t="s">
        <v>558</v>
      </c>
      <c r="AQ73" s="997"/>
      <c r="AR73" s="997"/>
      <c r="AS73" s="997"/>
      <c r="AT73" s="997"/>
      <c r="AU73" s="997" t="s">
        <v>558</v>
      </c>
      <c r="AV73" s="997"/>
      <c r="AW73" s="997"/>
      <c r="AX73" s="997"/>
      <c r="AY73" s="997"/>
      <c r="AZ73" s="998" t="s">
        <v>551</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c r="D74" s="1001"/>
      <c r="E74" s="1001"/>
      <c r="F74" s="1001"/>
      <c r="G74" s="1001"/>
      <c r="H74" s="1001"/>
      <c r="I74" s="1001"/>
      <c r="J74" s="1001"/>
      <c r="K74" s="1001"/>
      <c r="L74" s="1001"/>
      <c r="M74" s="1001"/>
      <c r="N74" s="1001"/>
      <c r="O74" s="1001"/>
      <c r="P74" s="1002"/>
      <c r="Q74" s="1003">
        <v>9274</v>
      </c>
      <c r="R74" s="997"/>
      <c r="S74" s="997"/>
      <c r="T74" s="997"/>
      <c r="U74" s="997"/>
      <c r="V74" s="997">
        <v>9247</v>
      </c>
      <c r="W74" s="997"/>
      <c r="X74" s="997"/>
      <c r="Y74" s="997"/>
      <c r="Z74" s="997"/>
      <c r="AA74" s="997">
        <v>27</v>
      </c>
      <c r="AB74" s="997"/>
      <c r="AC74" s="997"/>
      <c r="AD74" s="997"/>
      <c r="AE74" s="997"/>
      <c r="AF74" s="997">
        <v>27</v>
      </c>
      <c r="AG74" s="997"/>
      <c r="AH74" s="997"/>
      <c r="AI74" s="997"/>
      <c r="AJ74" s="997"/>
      <c r="AK74" s="997">
        <v>1475</v>
      </c>
      <c r="AL74" s="997"/>
      <c r="AM74" s="997"/>
      <c r="AN74" s="997"/>
      <c r="AO74" s="997"/>
      <c r="AP74" s="997" t="s">
        <v>558</v>
      </c>
      <c r="AQ74" s="997"/>
      <c r="AR74" s="997"/>
      <c r="AS74" s="997"/>
      <c r="AT74" s="997"/>
      <c r="AU74" s="997" t="s">
        <v>558</v>
      </c>
      <c r="AV74" s="997"/>
      <c r="AW74" s="997"/>
      <c r="AX74" s="997"/>
      <c r="AY74" s="997"/>
      <c r="AZ74" s="998" t="s">
        <v>561</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553</v>
      </c>
      <c r="C75" s="1001"/>
      <c r="D75" s="1001"/>
      <c r="E75" s="1001"/>
      <c r="F75" s="1001"/>
      <c r="G75" s="1001"/>
      <c r="H75" s="1001"/>
      <c r="I75" s="1001"/>
      <c r="J75" s="1001"/>
      <c r="K75" s="1001"/>
      <c r="L75" s="1001"/>
      <c r="M75" s="1001"/>
      <c r="N75" s="1001"/>
      <c r="O75" s="1001"/>
      <c r="P75" s="1002"/>
      <c r="Q75" s="1004">
        <v>38</v>
      </c>
      <c r="R75" s="1005"/>
      <c r="S75" s="1005"/>
      <c r="T75" s="1005"/>
      <c r="U75" s="1006"/>
      <c r="V75" s="1007">
        <v>31</v>
      </c>
      <c r="W75" s="1005"/>
      <c r="X75" s="1005"/>
      <c r="Y75" s="1005"/>
      <c r="Z75" s="1006"/>
      <c r="AA75" s="1007">
        <v>7</v>
      </c>
      <c r="AB75" s="1005"/>
      <c r="AC75" s="1005"/>
      <c r="AD75" s="1005"/>
      <c r="AE75" s="1006"/>
      <c r="AF75" s="1007">
        <v>7</v>
      </c>
      <c r="AG75" s="1005"/>
      <c r="AH75" s="1005"/>
      <c r="AI75" s="1005"/>
      <c r="AJ75" s="1006"/>
      <c r="AK75" s="1007" t="s">
        <v>558</v>
      </c>
      <c r="AL75" s="1005"/>
      <c r="AM75" s="1005"/>
      <c r="AN75" s="1005"/>
      <c r="AO75" s="1006"/>
      <c r="AP75" s="1007" t="s">
        <v>558</v>
      </c>
      <c r="AQ75" s="1005"/>
      <c r="AR75" s="1005"/>
      <c r="AS75" s="1005"/>
      <c r="AT75" s="1006"/>
      <c r="AU75" s="1007" t="s">
        <v>558</v>
      </c>
      <c r="AV75" s="1005"/>
      <c r="AW75" s="1005"/>
      <c r="AX75" s="1005"/>
      <c r="AY75" s="1006"/>
      <c r="AZ75" s="998" t="s">
        <v>554</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555</v>
      </c>
      <c r="C76" s="1001"/>
      <c r="D76" s="1001"/>
      <c r="E76" s="1001"/>
      <c r="F76" s="1001"/>
      <c r="G76" s="1001"/>
      <c r="H76" s="1001"/>
      <c r="I76" s="1001"/>
      <c r="J76" s="1001"/>
      <c r="K76" s="1001"/>
      <c r="L76" s="1001"/>
      <c r="M76" s="1001"/>
      <c r="N76" s="1001"/>
      <c r="O76" s="1001"/>
      <c r="P76" s="1002"/>
      <c r="Q76" s="1004">
        <v>250</v>
      </c>
      <c r="R76" s="1005"/>
      <c r="S76" s="1005"/>
      <c r="T76" s="1005"/>
      <c r="U76" s="1006"/>
      <c r="V76" s="1007">
        <v>225</v>
      </c>
      <c r="W76" s="1005"/>
      <c r="X76" s="1005"/>
      <c r="Y76" s="1005"/>
      <c r="Z76" s="1006"/>
      <c r="AA76" s="1007">
        <v>26</v>
      </c>
      <c r="AB76" s="1005"/>
      <c r="AC76" s="1005"/>
      <c r="AD76" s="1005"/>
      <c r="AE76" s="1006"/>
      <c r="AF76" s="1007">
        <v>26</v>
      </c>
      <c r="AG76" s="1005"/>
      <c r="AH76" s="1005"/>
      <c r="AI76" s="1005"/>
      <c r="AJ76" s="1006"/>
      <c r="AK76" s="1007" t="s">
        <v>558</v>
      </c>
      <c r="AL76" s="1005"/>
      <c r="AM76" s="1005"/>
      <c r="AN76" s="1005"/>
      <c r="AO76" s="1006"/>
      <c r="AP76" s="1007" t="s">
        <v>558</v>
      </c>
      <c r="AQ76" s="1005"/>
      <c r="AR76" s="1005"/>
      <c r="AS76" s="1005"/>
      <c r="AT76" s="1006"/>
      <c r="AU76" s="1007" t="s">
        <v>558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556</v>
      </c>
      <c r="C77" s="1001"/>
      <c r="D77" s="1001"/>
      <c r="E77" s="1001"/>
      <c r="F77" s="1001"/>
      <c r="G77" s="1001"/>
      <c r="H77" s="1001"/>
      <c r="I77" s="1001"/>
      <c r="J77" s="1001"/>
      <c r="K77" s="1001"/>
      <c r="L77" s="1001"/>
      <c r="M77" s="1001"/>
      <c r="N77" s="1001"/>
      <c r="O77" s="1001"/>
      <c r="P77" s="1002"/>
      <c r="Q77" s="1004">
        <v>242051</v>
      </c>
      <c r="R77" s="1005"/>
      <c r="S77" s="1005"/>
      <c r="T77" s="1005"/>
      <c r="U77" s="1006"/>
      <c r="V77" s="1007">
        <v>233409</v>
      </c>
      <c r="W77" s="1005"/>
      <c r="X77" s="1005"/>
      <c r="Y77" s="1005"/>
      <c r="Z77" s="1006"/>
      <c r="AA77" s="1007">
        <v>8642</v>
      </c>
      <c r="AB77" s="1005"/>
      <c r="AC77" s="1005"/>
      <c r="AD77" s="1005"/>
      <c r="AE77" s="1006"/>
      <c r="AF77" s="1007">
        <v>8642</v>
      </c>
      <c r="AG77" s="1005"/>
      <c r="AH77" s="1005"/>
      <c r="AI77" s="1005"/>
      <c r="AJ77" s="1006"/>
      <c r="AK77" s="1007">
        <v>287</v>
      </c>
      <c r="AL77" s="1005"/>
      <c r="AM77" s="1005"/>
      <c r="AN77" s="1005"/>
      <c r="AO77" s="1006"/>
      <c r="AP77" s="1007" t="s">
        <v>558</v>
      </c>
      <c r="AQ77" s="1005"/>
      <c r="AR77" s="1005"/>
      <c r="AS77" s="1005"/>
      <c r="AT77" s="1006"/>
      <c r="AU77" s="1007" t="s">
        <v>558</v>
      </c>
      <c r="AV77" s="1005"/>
      <c r="AW77" s="1005"/>
      <c r="AX77" s="1005"/>
      <c r="AY77" s="1006"/>
      <c r="AZ77" s="998" t="s">
        <v>562</v>
      </c>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557</v>
      </c>
      <c r="C78" s="1001"/>
      <c r="D78" s="1001"/>
      <c r="E78" s="1001"/>
      <c r="F78" s="1001"/>
      <c r="G78" s="1001"/>
      <c r="H78" s="1001"/>
      <c r="I78" s="1001"/>
      <c r="J78" s="1001"/>
      <c r="K78" s="1001"/>
      <c r="L78" s="1001"/>
      <c r="M78" s="1001"/>
      <c r="N78" s="1001"/>
      <c r="O78" s="1001"/>
      <c r="P78" s="1002"/>
      <c r="Q78" s="1003">
        <v>73</v>
      </c>
      <c r="R78" s="997"/>
      <c r="S78" s="997"/>
      <c r="T78" s="997"/>
      <c r="U78" s="997"/>
      <c r="V78" s="997">
        <v>71</v>
      </c>
      <c r="W78" s="997"/>
      <c r="X78" s="997"/>
      <c r="Y78" s="997"/>
      <c r="Z78" s="997"/>
      <c r="AA78" s="997">
        <v>3</v>
      </c>
      <c r="AB78" s="997"/>
      <c r="AC78" s="997"/>
      <c r="AD78" s="997"/>
      <c r="AE78" s="997"/>
      <c r="AF78" s="997">
        <v>3</v>
      </c>
      <c r="AG78" s="997"/>
      <c r="AH78" s="997"/>
      <c r="AI78" s="997"/>
      <c r="AJ78" s="997"/>
      <c r="AK78" s="997" t="s">
        <v>558</v>
      </c>
      <c r="AL78" s="997"/>
      <c r="AM78" s="997"/>
      <c r="AN78" s="997"/>
      <c r="AO78" s="997"/>
      <c r="AP78" s="997" t="s">
        <v>558</v>
      </c>
      <c r="AQ78" s="997"/>
      <c r="AR78" s="997"/>
      <c r="AS78" s="997"/>
      <c r="AT78" s="997"/>
      <c r="AU78" s="997" t="s">
        <v>558</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9494</v>
      </c>
      <c r="AG88" s="985"/>
      <c r="AH88" s="985"/>
      <c r="AI88" s="985"/>
      <c r="AJ88" s="985"/>
      <c r="AK88" s="989"/>
      <c r="AL88" s="989"/>
      <c r="AM88" s="989"/>
      <c r="AN88" s="989"/>
      <c r="AO88" s="989"/>
      <c r="AP88" s="985">
        <v>1445</v>
      </c>
      <c r="AQ88" s="985"/>
      <c r="AR88" s="985"/>
      <c r="AS88" s="985"/>
      <c r="AT88" s="985"/>
      <c r="AU88" s="985">
        <v>411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236</v>
      </c>
      <c r="CS102" s="977"/>
      <c r="CT102" s="977"/>
      <c r="CU102" s="977"/>
      <c r="CV102" s="978"/>
      <c r="CW102" s="976">
        <v>60</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285</v>
      </c>
      <c r="AG109" s="918"/>
      <c r="AH109" s="918"/>
      <c r="AI109" s="918"/>
      <c r="AJ109" s="919"/>
      <c r="AK109" s="920" t="s">
        <v>284</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285</v>
      </c>
      <c r="BW109" s="918"/>
      <c r="BX109" s="918"/>
      <c r="BY109" s="918"/>
      <c r="BZ109" s="919"/>
      <c r="CA109" s="920" t="s">
        <v>284</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285</v>
      </c>
      <c r="DM109" s="918"/>
      <c r="DN109" s="918"/>
      <c r="DO109" s="918"/>
      <c r="DP109" s="919"/>
      <c r="DQ109" s="920" t="s">
        <v>284</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2131449</v>
      </c>
      <c r="AB110" s="903"/>
      <c r="AC110" s="903"/>
      <c r="AD110" s="903"/>
      <c r="AE110" s="904"/>
      <c r="AF110" s="905">
        <v>2066744</v>
      </c>
      <c r="AG110" s="903"/>
      <c r="AH110" s="903"/>
      <c r="AI110" s="903"/>
      <c r="AJ110" s="904"/>
      <c r="AK110" s="905">
        <v>1985416</v>
      </c>
      <c r="AL110" s="903"/>
      <c r="AM110" s="903"/>
      <c r="AN110" s="903"/>
      <c r="AO110" s="904"/>
      <c r="AP110" s="906">
        <v>12.3</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17118327</v>
      </c>
      <c r="BR110" s="830"/>
      <c r="BS110" s="830"/>
      <c r="BT110" s="830"/>
      <c r="BU110" s="830"/>
      <c r="BV110" s="830">
        <v>16504185</v>
      </c>
      <c r="BW110" s="830"/>
      <c r="BX110" s="830"/>
      <c r="BY110" s="830"/>
      <c r="BZ110" s="830"/>
      <c r="CA110" s="830">
        <v>16494478</v>
      </c>
      <c r="CB110" s="830"/>
      <c r="CC110" s="830"/>
      <c r="CD110" s="830"/>
      <c r="CE110" s="830"/>
      <c r="CF110" s="891">
        <v>102.5</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525660</v>
      </c>
      <c r="DH110" s="830"/>
      <c r="DI110" s="830"/>
      <c r="DJ110" s="830"/>
      <c r="DK110" s="830"/>
      <c r="DL110" s="830">
        <v>472231</v>
      </c>
      <c r="DM110" s="830"/>
      <c r="DN110" s="830"/>
      <c r="DO110" s="830"/>
      <c r="DP110" s="830"/>
      <c r="DQ110" s="830">
        <v>377988</v>
      </c>
      <c r="DR110" s="830"/>
      <c r="DS110" s="830"/>
      <c r="DT110" s="830"/>
      <c r="DU110" s="830"/>
      <c r="DV110" s="831">
        <v>2.2999999999999998</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1332874</v>
      </c>
      <c r="BR111" s="801"/>
      <c r="BS111" s="801"/>
      <c r="BT111" s="801"/>
      <c r="BU111" s="801"/>
      <c r="BV111" s="801">
        <v>1419164</v>
      </c>
      <c r="BW111" s="801"/>
      <c r="BX111" s="801"/>
      <c r="BY111" s="801"/>
      <c r="BZ111" s="801"/>
      <c r="CA111" s="801">
        <v>949999</v>
      </c>
      <c r="CB111" s="801"/>
      <c r="CC111" s="801"/>
      <c r="CD111" s="801"/>
      <c r="CE111" s="801"/>
      <c r="CF111" s="878">
        <v>5.9</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16291263</v>
      </c>
      <c r="BR112" s="801"/>
      <c r="BS112" s="801"/>
      <c r="BT112" s="801"/>
      <c r="BU112" s="801"/>
      <c r="BV112" s="801">
        <v>15897818</v>
      </c>
      <c r="BW112" s="801"/>
      <c r="BX112" s="801"/>
      <c r="BY112" s="801"/>
      <c r="BZ112" s="801"/>
      <c r="CA112" s="801">
        <v>14799242</v>
      </c>
      <c r="CB112" s="801"/>
      <c r="CC112" s="801"/>
      <c r="CD112" s="801"/>
      <c r="CE112" s="801"/>
      <c r="CF112" s="878">
        <v>91.9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1541007</v>
      </c>
      <c r="AB113" s="939"/>
      <c r="AC113" s="939"/>
      <c r="AD113" s="939"/>
      <c r="AE113" s="940"/>
      <c r="AF113" s="941">
        <v>1586660</v>
      </c>
      <c r="AG113" s="939"/>
      <c r="AH113" s="939"/>
      <c r="AI113" s="939"/>
      <c r="AJ113" s="940"/>
      <c r="AK113" s="941">
        <v>1605000</v>
      </c>
      <c r="AL113" s="939"/>
      <c r="AM113" s="939"/>
      <c r="AN113" s="939"/>
      <c r="AO113" s="940"/>
      <c r="AP113" s="942">
        <v>10</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568145</v>
      </c>
      <c r="BR113" s="801"/>
      <c r="BS113" s="801"/>
      <c r="BT113" s="801"/>
      <c r="BU113" s="801"/>
      <c r="BV113" s="801">
        <v>489061</v>
      </c>
      <c r="BW113" s="801"/>
      <c r="BX113" s="801"/>
      <c r="BY113" s="801"/>
      <c r="BZ113" s="801"/>
      <c r="CA113" s="801">
        <v>410831</v>
      </c>
      <c r="CB113" s="801"/>
      <c r="CC113" s="801"/>
      <c r="CD113" s="801"/>
      <c r="CE113" s="801"/>
      <c r="CF113" s="878">
        <v>2.6</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289107</v>
      </c>
      <c r="AB114" s="814"/>
      <c r="AC114" s="814"/>
      <c r="AD114" s="814"/>
      <c r="AE114" s="815"/>
      <c r="AF114" s="816">
        <v>79970</v>
      </c>
      <c r="AG114" s="814"/>
      <c r="AH114" s="814"/>
      <c r="AI114" s="814"/>
      <c r="AJ114" s="815"/>
      <c r="AK114" s="816">
        <v>84488</v>
      </c>
      <c r="AL114" s="814"/>
      <c r="AM114" s="814"/>
      <c r="AN114" s="814"/>
      <c r="AO114" s="815"/>
      <c r="AP114" s="784">
        <v>0.5</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t="s">
        <v>416</v>
      </c>
      <c r="BR114" s="801"/>
      <c r="BS114" s="801"/>
      <c r="BT114" s="801"/>
      <c r="BU114" s="801"/>
      <c r="BV114" s="801" t="s">
        <v>416</v>
      </c>
      <c r="BW114" s="801"/>
      <c r="BX114" s="801"/>
      <c r="BY114" s="801"/>
      <c r="BZ114" s="801"/>
      <c r="CA114" s="801" t="s">
        <v>416</v>
      </c>
      <c r="CB114" s="801"/>
      <c r="CC114" s="801"/>
      <c r="CD114" s="801"/>
      <c r="CE114" s="801"/>
      <c r="CF114" s="878" t="s">
        <v>416</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113258</v>
      </c>
      <c r="AB115" s="939"/>
      <c r="AC115" s="939"/>
      <c r="AD115" s="939"/>
      <c r="AE115" s="940"/>
      <c r="AF115" s="941">
        <v>112805</v>
      </c>
      <c r="AG115" s="939"/>
      <c r="AH115" s="939"/>
      <c r="AI115" s="939"/>
      <c r="AJ115" s="940"/>
      <c r="AK115" s="941">
        <v>94243</v>
      </c>
      <c r="AL115" s="939"/>
      <c r="AM115" s="939"/>
      <c r="AN115" s="939"/>
      <c r="AO115" s="940"/>
      <c r="AP115" s="942">
        <v>0.6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788914</v>
      </c>
      <c r="DH115" s="814"/>
      <c r="DI115" s="814"/>
      <c r="DJ115" s="814"/>
      <c r="DK115" s="815"/>
      <c r="DL115" s="816">
        <v>946933</v>
      </c>
      <c r="DM115" s="814"/>
      <c r="DN115" s="814"/>
      <c r="DO115" s="814"/>
      <c r="DP115" s="815"/>
      <c r="DQ115" s="816">
        <v>572011</v>
      </c>
      <c r="DR115" s="814"/>
      <c r="DS115" s="814"/>
      <c r="DT115" s="814"/>
      <c r="DU115" s="815"/>
      <c r="DV115" s="784">
        <v>3.6</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18300</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4074821</v>
      </c>
      <c r="AB117" s="925"/>
      <c r="AC117" s="925"/>
      <c r="AD117" s="925"/>
      <c r="AE117" s="926"/>
      <c r="AF117" s="928">
        <v>3846179</v>
      </c>
      <c r="AG117" s="925"/>
      <c r="AH117" s="925"/>
      <c r="AI117" s="925"/>
      <c r="AJ117" s="926"/>
      <c r="AK117" s="928">
        <v>3769147</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285</v>
      </c>
      <c r="AG118" s="918"/>
      <c r="AH118" s="918"/>
      <c r="AI118" s="918"/>
      <c r="AJ118" s="919"/>
      <c r="AK118" s="920" t="s">
        <v>284</v>
      </c>
      <c r="AL118" s="918"/>
      <c r="AM118" s="918"/>
      <c r="AN118" s="918"/>
      <c r="AO118" s="919"/>
      <c r="AP118" s="921" t="s">
        <v>404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35310609</v>
      </c>
      <c r="BR118" s="888"/>
      <c r="BS118" s="888"/>
      <c r="BT118" s="888"/>
      <c r="BU118" s="888"/>
      <c r="BV118" s="888">
        <v>34310228</v>
      </c>
      <c r="BW118" s="888"/>
      <c r="BX118" s="888"/>
      <c r="BY118" s="888"/>
      <c r="BZ118" s="888"/>
      <c r="CA118" s="888">
        <v>32654550</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94052</v>
      </c>
      <c r="AB119" s="903"/>
      <c r="AC119" s="903"/>
      <c r="AD119" s="903"/>
      <c r="AE119" s="904"/>
      <c r="AF119" s="905">
        <v>94052</v>
      </c>
      <c r="AG119" s="903"/>
      <c r="AH119" s="903"/>
      <c r="AI119" s="903"/>
      <c r="AJ119" s="904"/>
      <c r="AK119" s="905">
        <v>94243</v>
      </c>
      <c r="AL119" s="903"/>
      <c r="AM119" s="903"/>
      <c r="AN119" s="903"/>
      <c r="AO119" s="904"/>
      <c r="AP119" s="906">
        <v>0.6</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11033696</v>
      </c>
      <c r="BR119" s="830"/>
      <c r="BS119" s="830"/>
      <c r="BT119" s="830"/>
      <c r="BU119" s="830"/>
      <c r="BV119" s="830">
        <v>12560940</v>
      </c>
      <c r="BW119" s="830"/>
      <c r="BX119" s="830"/>
      <c r="BY119" s="830"/>
      <c r="BZ119" s="830"/>
      <c r="CA119" s="830">
        <v>13243856</v>
      </c>
      <c r="CB119" s="830"/>
      <c r="CC119" s="830"/>
      <c r="CD119" s="830"/>
      <c r="CE119" s="830"/>
      <c r="CF119" s="891">
        <v>82.3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10349258</v>
      </c>
      <c r="BR120" s="801"/>
      <c r="BS120" s="801"/>
      <c r="BT120" s="801"/>
      <c r="BU120" s="801"/>
      <c r="BV120" s="801">
        <v>10306020</v>
      </c>
      <c r="BW120" s="801"/>
      <c r="BX120" s="801"/>
      <c r="BY120" s="801"/>
      <c r="BZ120" s="801"/>
      <c r="CA120" s="801">
        <v>9970983</v>
      </c>
      <c r="CB120" s="801"/>
      <c r="CC120" s="801"/>
      <c r="CD120" s="801"/>
      <c r="CE120" s="801"/>
      <c r="CF120" s="878">
        <v>61.9</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14192184</v>
      </c>
      <c r="DH120" s="830"/>
      <c r="DI120" s="830"/>
      <c r="DJ120" s="830"/>
      <c r="DK120" s="830"/>
      <c r="DL120" s="830">
        <v>14010402</v>
      </c>
      <c r="DM120" s="830"/>
      <c r="DN120" s="830"/>
      <c r="DO120" s="830"/>
      <c r="DP120" s="830"/>
      <c r="DQ120" s="830">
        <v>13175742</v>
      </c>
      <c r="DR120" s="830"/>
      <c r="DS120" s="830"/>
      <c r="DT120" s="830"/>
      <c r="DU120" s="830"/>
      <c r="DV120" s="831">
        <v>81.900000000000006</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32565618</v>
      </c>
      <c r="BR121" s="888"/>
      <c r="BS121" s="888"/>
      <c r="BT121" s="888"/>
      <c r="BU121" s="888"/>
      <c r="BV121" s="888">
        <v>31882442</v>
      </c>
      <c r="BW121" s="888"/>
      <c r="BX121" s="888"/>
      <c r="BY121" s="888"/>
      <c r="BZ121" s="888"/>
      <c r="CA121" s="888">
        <v>30924994</v>
      </c>
      <c r="CB121" s="888"/>
      <c r="CC121" s="888"/>
      <c r="CD121" s="888"/>
      <c r="CE121" s="888"/>
      <c r="CF121" s="889">
        <v>192.1</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1355233</v>
      </c>
      <c r="DH121" s="801"/>
      <c r="DI121" s="801"/>
      <c r="DJ121" s="801"/>
      <c r="DK121" s="801"/>
      <c r="DL121" s="801">
        <v>1254677</v>
      </c>
      <c r="DM121" s="801"/>
      <c r="DN121" s="801"/>
      <c r="DO121" s="801"/>
      <c r="DP121" s="801"/>
      <c r="DQ121" s="801">
        <v>1053666</v>
      </c>
      <c r="DR121" s="801"/>
      <c r="DS121" s="801"/>
      <c r="DT121" s="801"/>
      <c r="DU121" s="801"/>
      <c r="DV121" s="853">
        <v>6.5</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445</v>
      </c>
      <c r="BP122" s="868"/>
      <c r="BQ122" s="869">
        <v>53948572</v>
      </c>
      <c r="BR122" s="870"/>
      <c r="BS122" s="870"/>
      <c r="BT122" s="870"/>
      <c r="BU122" s="870"/>
      <c r="BV122" s="870">
        <v>54749402</v>
      </c>
      <c r="BW122" s="870"/>
      <c r="BX122" s="870"/>
      <c r="BY122" s="870"/>
      <c r="BZ122" s="870"/>
      <c r="CA122" s="870">
        <v>54139833</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713775</v>
      </c>
      <c r="DH122" s="801"/>
      <c r="DI122" s="801"/>
      <c r="DJ122" s="801"/>
      <c r="DK122" s="801"/>
      <c r="DL122" s="801">
        <v>603930</v>
      </c>
      <c r="DM122" s="801"/>
      <c r="DN122" s="801"/>
      <c r="DO122" s="801"/>
      <c r="DP122" s="801"/>
      <c r="DQ122" s="801">
        <v>537428</v>
      </c>
      <c r="DR122" s="801"/>
      <c r="DS122" s="801"/>
      <c r="DT122" s="801"/>
      <c r="DU122" s="801"/>
      <c r="DV122" s="853">
        <v>3.3</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19206</v>
      </c>
      <c r="AB123" s="814"/>
      <c r="AC123" s="814"/>
      <c r="AD123" s="814"/>
      <c r="AE123" s="815"/>
      <c r="AF123" s="816">
        <v>18753</v>
      </c>
      <c r="AG123" s="814"/>
      <c r="AH123" s="814"/>
      <c r="AI123" s="814"/>
      <c r="AJ123" s="815"/>
      <c r="AK123" s="816" t="s">
        <v>109</v>
      </c>
      <c r="AL123" s="814"/>
      <c r="AM123" s="814"/>
      <c r="AN123" s="814"/>
      <c r="AO123" s="815"/>
      <c r="AP123" s="784" t="s">
        <v>109</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v>30071</v>
      </c>
      <c r="DH123" s="814"/>
      <c r="DI123" s="814"/>
      <c r="DJ123" s="814"/>
      <c r="DK123" s="815"/>
      <c r="DL123" s="816">
        <v>28809</v>
      </c>
      <c r="DM123" s="814"/>
      <c r="DN123" s="814"/>
      <c r="DO123" s="814"/>
      <c r="DP123" s="815"/>
      <c r="DQ123" s="816">
        <v>32406</v>
      </c>
      <c r="DR123" s="814"/>
      <c r="DS123" s="814"/>
      <c r="DT123" s="814"/>
      <c r="DU123" s="815"/>
      <c r="DV123" s="784">
        <v>0.2</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12.55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874719</v>
      </c>
      <c r="AB128" s="754"/>
      <c r="AC128" s="754"/>
      <c r="AD128" s="754"/>
      <c r="AE128" s="755"/>
      <c r="AF128" s="756">
        <v>1069685</v>
      </c>
      <c r="AG128" s="754"/>
      <c r="AH128" s="754"/>
      <c r="AI128" s="754"/>
      <c r="AJ128" s="755"/>
      <c r="AK128" s="756">
        <v>1067778</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17.55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18906436</v>
      </c>
      <c r="AB129" s="814"/>
      <c r="AC129" s="814"/>
      <c r="AD129" s="814"/>
      <c r="AE129" s="815"/>
      <c r="AF129" s="816">
        <v>18549235</v>
      </c>
      <c r="AG129" s="814"/>
      <c r="AH129" s="814"/>
      <c r="AI129" s="814"/>
      <c r="AJ129" s="815"/>
      <c r="AK129" s="816">
        <v>18925835</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2885299</v>
      </c>
      <c r="AB130" s="814"/>
      <c r="AC130" s="814"/>
      <c r="AD130" s="814"/>
      <c r="AE130" s="815"/>
      <c r="AF130" s="816">
        <v>2934695</v>
      </c>
      <c r="AG130" s="814"/>
      <c r="AH130" s="814"/>
      <c r="AI130" s="814"/>
      <c r="AJ130" s="815"/>
      <c r="AK130" s="816">
        <v>2828523</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16021137</v>
      </c>
      <c r="AB131" s="747"/>
      <c r="AC131" s="747"/>
      <c r="AD131" s="747"/>
      <c r="AE131" s="748"/>
      <c r="AF131" s="749">
        <v>15614540</v>
      </c>
      <c r="AG131" s="747"/>
      <c r="AH131" s="747"/>
      <c r="AI131" s="747"/>
      <c r="AJ131" s="748"/>
      <c r="AK131" s="749">
        <v>16097312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1.9649229640000001</v>
      </c>
      <c r="AB132" s="770"/>
      <c r="AC132" s="770"/>
      <c r="AD132" s="770"/>
      <c r="AE132" s="771"/>
      <c r="AF132" s="772">
        <v>-1.013164653</v>
      </c>
      <c r="AG132" s="770"/>
      <c r="AH132" s="770"/>
      <c r="AI132" s="770"/>
      <c r="AJ132" s="771"/>
      <c r="AK132" s="772">
        <v>-0.78990827799999996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3.1</v>
      </c>
      <c r="AB133" s="779"/>
      <c r="AC133" s="779"/>
      <c r="AD133" s="779"/>
      <c r="AE133" s="780"/>
      <c r="AF133" s="778">
        <v>1.4</v>
      </c>
      <c r="AG133" s="779"/>
      <c r="AH133" s="779"/>
      <c r="AI133" s="779"/>
      <c r="AJ133" s="780"/>
      <c r="AK133" s="778">
        <v>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75" zoomScaleNormal="85" zoomScaleSheetLayoutView="75" workbookViewId="0">
      <selection activeCell="AD29" sqref="AD2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3902840</v>
      </c>
      <c r="L9" s="264">
        <v>38585</v>
      </c>
      <c r="M9" s="265">
        <v>62416</v>
      </c>
      <c r="N9" s="266">
        <v>-38.200000000000003</v>
      </c>
    </row>
    <row r="10" spans="1:16">
      <c r="A10" s="248"/>
      <c r="B10" s="244"/>
      <c r="C10" s="244"/>
      <c r="D10" s="244"/>
      <c r="E10" s="244"/>
      <c r="F10" s="244"/>
      <c r="G10" s="1163" t="s">
        <v>484</v>
      </c>
      <c r="H10" s="1164"/>
      <c r="I10" s="1164"/>
      <c r="J10" s="1165"/>
      <c r="K10" s="267">
        <v>529378</v>
      </c>
      <c r="L10" s="268">
        <v>5234</v>
      </c>
      <c r="M10" s="269">
        <v>5506</v>
      </c>
      <c r="N10" s="270">
        <v>-4.9000000000000004</v>
      </c>
    </row>
    <row r="11" spans="1:16" ht="13.5" customHeight="1">
      <c r="A11" s="248"/>
      <c r="B11" s="244"/>
      <c r="C11" s="244"/>
      <c r="D11" s="244"/>
      <c r="E11" s="244"/>
      <c r="F11" s="244"/>
      <c r="G11" s="1163" t="s">
        <v>485</v>
      </c>
      <c r="H11" s="1164"/>
      <c r="I11" s="1164"/>
      <c r="J11" s="1165"/>
      <c r="K11" s="267">
        <v>740674</v>
      </c>
      <c r="L11" s="268">
        <v>7323</v>
      </c>
      <c r="M11" s="269">
        <v>5414</v>
      </c>
      <c r="N11" s="270">
        <v>35.299999999999997</v>
      </c>
    </row>
    <row r="12" spans="1:16" ht="13.5" customHeight="1">
      <c r="A12" s="248"/>
      <c r="B12" s="244"/>
      <c r="C12" s="244"/>
      <c r="D12" s="244"/>
      <c r="E12" s="244"/>
      <c r="F12" s="244"/>
      <c r="G12" s="1163" t="s">
        <v>486</v>
      </c>
      <c r="H12" s="1164"/>
      <c r="I12" s="1164"/>
      <c r="J12" s="1165"/>
      <c r="K12" s="267">
        <v>41677</v>
      </c>
      <c r="L12" s="268">
        <v>412</v>
      </c>
      <c r="M12" s="269">
        <v>1117</v>
      </c>
      <c r="N12" s="270">
        <v>-63.1</v>
      </c>
    </row>
    <row r="13" spans="1:16" ht="13.5" customHeight="1">
      <c r="A13" s="248"/>
      <c r="B13" s="244"/>
      <c r="C13" s="244"/>
      <c r="D13" s="244"/>
      <c r="E13" s="244"/>
      <c r="F13" s="244"/>
      <c r="G13" s="1163" t="s">
        <v>487</v>
      </c>
      <c r="H13" s="1164"/>
      <c r="I13" s="1164"/>
      <c r="J13" s="1165"/>
      <c r="K13" s="267" t="s">
        <v>488</v>
      </c>
      <c r="L13" s="268" t="s">
        <v>488</v>
      </c>
      <c r="M13" s="269">
        <v>0</v>
      </c>
      <c r="N13" s="270" t="s">
        <v>488</v>
      </c>
    </row>
    <row r="14" spans="1:16" ht="13.5" customHeight="1">
      <c r="A14" s="248"/>
      <c r="B14" s="244"/>
      <c r="C14" s="244"/>
      <c r="D14" s="244"/>
      <c r="E14" s="244"/>
      <c r="F14" s="244"/>
      <c r="G14" s="1163" t="s">
        <v>489</v>
      </c>
      <c r="H14" s="1164"/>
      <c r="I14" s="1164"/>
      <c r="J14" s="1165"/>
      <c r="K14" s="267">
        <v>223114</v>
      </c>
      <c r="L14" s="268">
        <v>2206</v>
      </c>
      <c r="M14" s="269">
        <v>2298</v>
      </c>
      <c r="N14" s="270">
        <v>-4</v>
      </c>
    </row>
    <row r="15" spans="1:16" ht="13.5" customHeight="1">
      <c r="A15" s="248"/>
      <c r="B15" s="244"/>
      <c r="C15" s="244"/>
      <c r="D15" s="244"/>
      <c r="E15" s="244"/>
      <c r="F15" s="244"/>
      <c r="G15" s="1163" t="s">
        <v>490</v>
      </c>
      <c r="H15" s="1164"/>
      <c r="I15" s="1164"/>
      <c r="J15" s="1165"/>
      <c r="K15" s="267">
        <v>74087</v>
      </c>
      <c r="L15" s="268">
        <v>732</v>
      </c>
      <c r="M15" s="269">
        <v>1592</v>
      </c>
      <c r="N15" s="270">
        <v>-54</v>
      </c>
    </row>
    <row r="16" spans="1:16">
      <c r="A16" s="248"/>
      <c r="B16" s="244"/>
      <c r="C16" s="244"/>
      <c r="D16" s="244"/>
      <c r="E16" s="244"/>
      <c r="F16" s="244"/>
      <c r="G16" s="1166" t="s">
        <v>491</v>
      </c>
      <c r="H16" s="1167"/>
      <c r="I16" s="1167"/>
      <c r="J16" s="1168"/>
      <c r="K16" s="268">
        <v>-296085</v>
      </c>
      <c r="L16" s="268">
        <v>-2927</v>
      </c>
      <c r="M16" s="269">
        <v>-6284</v>
      </c>
      <c r="N16" s="270">
        <v>-53.4</v>
      </c>
    </row>
    <row r="17" spans="1:16">
      <c r="A17" s="248"/>
      <c r="B17" s="244"/>
      <c r="C17" s="244"/>
      <c r="D17" s="244"/>
      <c r="E17" s="244"/>
      <c r="F17" s="244"/>
      <c r="G17" s="1166" t="s">
        <v>168</v>
      </c>
      <c r="H17" s="1167"/>
      <c r="I17" s="1167"/>
      <c r="J17" s="1168"/>
      <c r="K17" s="268">
        <v>5215685</v>
      </c>
      <c r="L17" s="268">
        <v>51565</v>
      </c>
      <c r="M17" s="269">
        <v>72059</v>
      </c>
      <c r="N17" s="270">
        <v>-28.4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4.68</v>
      </c>
      <c r="L21" s="281">
        <v>7.1</v>
      </c>
      <c r="M21" s="282">
        <v>-2.42</v>
      </c>
      <c r="N21" s="249"/>
      <c r="O21" s="283"/>
      <c r="P21" s="279"/>
    </row>
    <row r="22" spans="1:16" s="284" customFormat="1">
      <c r="A22" s="279"/>
      <c r="B22" s="249"/>
      <c r="C22" s="249"/>
      <c r="D22" s="249"/>
      <c r="E22" s="249"/>
      <c r="F22" s="249"/>
      <c r="G22" s="1160" t="s">
        <v>497</v>
      </c>
      <c r="H22" s="1161"/>
      <c r="I22" s="1161"/>
      <c r="J22" s="1162"/>
      <c r="K22" s="285">
        <v>97.8</v>
      </c>
      <c r="L22" s="286">
        <v>98.4</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1985416</v>
      </c>
      <c r="L32" s="294">
        <v>19629</v>
      </c>
      <c r="M32" s="295">
        <v>39864</v>
      </c>
      <c r="N32" s="296">
        <v>-50.8</v>
      </c>
    </row>
    <row r="33" spans="1:16" ht="13.5" customHeight="1">
      <c r="A33" s="248"/>
      <c r="B33" s="244"/>
      <c r="C33" s="244"/>
      <c r="D33" s="244"/>
      <c r="E33" s="244"/>
      <c r="F33" s="244"/>
      <c r="G33" s="1151" t="s">
        <v>502</v>
      </c>
      <c r="H33" s="1152"/>
      <c r="I33" s="1152"/>
      <c r="J33" s="1153"/>
      <c r="K33" s="294" t="s">
        <v>488</v>
      </c>
      <c r="L33" s="294" t="s">
        <v>488</v>
      </c>
      <c r="M33" s="295">
        <v>3</v>
      </c>
      <c r="N33" s="296" t="s">
        <v>488</v>
      </c>
    </row>
    <row r="34" spans="1:16" ht="27" customHeight="1">
      <c r="A34" s="248"/>
      <c r="B34" s="244"/>
      <c r="C34" s="244"/>
      <c r="D34" s="244"/>
      <c r="E34" s="244"/>
      <c r="F34" s="244"/>
      <c r="G34" s="1151" t="s">
        <v>503</v>
      </c>
      <c r="H34" s="1152"/>
      <c r="I34" s="1152"/>
      <c r="J34" s="1153"/>
      <c r="K34" s="294" t="s">
        <v>488</v>
      </c>
      <c r="L34" s="294" t="s">
        <v>488</v>
      </c>
      <c r="M34" s="295">
        <v>79</v>
      </c>
      <c r="N34" s="296" t="s">
        <v>488</v>
      </c>
    </row>
    <row r="35" spans="1:16" ht="27" customHeight="1">
      <c r="A35" s="248"/>
      <c r="B35" s="244"/>
      <c r="C35" s="244"/>
      <c r="D35" s="244"/>
      <c r="E35" s="244"/>
      <c r="F35" s="244"/>
      <c r="G35" s="1151" t="s">
        <v>504</v>
      </c>
      <c r="H35" s="1152"/>
      <c r="I35" s="1152"/>
      <c r="J35" s="1153"/>
      <c r="K35" s="294">
        <v>1605000</v>
      </c>
      <c r="L35" s="294">
        <v>15868</v>
      </c>
      <c r="M35" s="295">
        <v>14090</v>
      </c>
      <c r="N35" s="296">
        <v>12.6</v>
      </c>
    </row>
    <row r="36" spans="1:16" ht="27" customHeight="1">
      <c r="A36" s="248"/>
      <c r="B36" s="244"/>
      <c r="C36" s="244"/>
      <c r="D36" s="244"/>
      <c r="E36" s="244"/>
      <c r="F36" s="244"/>
      <c r="G36" s="1151" t="s">
        <v>505</v>
      </c>
      <c r="H36" s="1152"/>
      <c r="I36" s="1152"/>
      <c r="J36" s="1153"/>
      <c r="K36" s="294">
        <v>84488</v>
      </c>
      <c r="L36" s="294">
        <v>835</v>
      </c>
      <c r="M36" s="295">
        <v>1791</v>
      </c>
      <c r="N36" s="296">
        <v>-53.4</v>
      </c>
    </row>
    <row r="37" spans="1:16" ht="13.5" customHeight="1">
      <c r="A37" s="248"/>
      <c r="B37" s="244"/>
      <c r="C37" s="244"/>
      <c r="D37" s="244"/>
      <c r="E37" s="244"/>
      <c r="F37" s="244"/>
      <c r="G37" s="1151" t="s">
        <v>506</v>
      </c>
      <c r="H37" s="1152"/>
      <c r="I37" s="1152"/>
      <c r="J37" s="1153"/>
      <c r="K37" s="294">
        <v>94243</v>
      </c>
      <c r="L37" s="294">
        <v>932</v>
      </c>
      <c r="M37" s="295">
        <v>866</v>
      </c>
      <c r="N37" s="296">
        <v>7.6</v>
      </c>
    </row>
    <row r="38" spans="1:16" ht="27" customHeight="1">
      <c r="A38" s="248"/>
      <c r="B38" s="244"/>
      <c r="C38" s="244"/>
      <c r="D38" s="244"/>
      <c r="E38" s="244"/>
      <c r="F38" s="244"/>
      <c r="G38" s="1154" t="s">
        <v>507</v>
      </c>
      <c r="H38" s="1155"/>
      <c r="I38" s="1155"/>
      <c r="J38" s="1156"/>
      <c r="K38" s="297" t="s">
        <v>488</v>
      </c>
      <c r="L38" s="297" t="s">
        <v>488</v>
      </c>
      <c r="M38" s="298">
        <v>3</v>
      </c>
      <c r="N38" s="299" t="s">
        <v>488</v>
      </c>
      <c r="O38" s="293"/>
    </row>
    <row r="39" spans="1:16">
      <c r="A39" s="248"/>
      <c r="B39" s="244"/>
      <c r="C39" s="244"/>
      <c r="D39" s="244"/>
      <c r="E39" s="244"/>
      <c r="F39" s="244"/>
      <c r="G39" s="1154" t="s">
        <v>508</v>
      </c>
      <c r="H39" s="1155"/>
      <c r="I39" s="1155"/>
      <c r="J39" s="1156"/>
      <c r="K39" s="300">
        <v>-1067778</v>
      </c>
      <c r="L39" s="300">
        <v>-10557</v>
      </c>
      <c r="M39" s="301">
        <v>-5541</v>
      </c>
      <c r="N39" s="302">
        <v>90.5</v>
      </c>
      <c r="O39" s="293"/>
    </row>
    <row r="40" spans="1:16" ht="27" customHeight="1">
      <c r="A40" s="248"/>
      <c r="B40" s="244"/>
      <c r="C40" s="244"/>
      <c r="D40" s="244"/>
      <c r="E40" s="244"/>
      <c r="F40" s="244"/>
      <c r="G40" s="1151" t="s">
        <v>509</v>
      </c>
      <c r="H40" s="1152"/>
      <c r="I40" s="1152"/>
      <c r="J40" s="1153"/>
      <c r="K40" s="300">
        <v>-2828523</v>
      </c>
      <c r="L40" s="300">
        <v>-27964</v>
      </c>
      <c r="M40" s="301">
        <v>-36202</v>
      </c>
      <c r="N40" s="302">
        <v>-22.8</v>
      </c>
      <c r="O40" s="293"/>
    </row>
    <row r="41" spans="1:16">
      <c r="A41" s="248"/>
      <c r="B41" s="244"/>
      <c r="C41" s="244"/>
      <c r="D41" s="244"/>
      <c r="E41" s="244"/>
      <c r="F41" s="244"/>
      <c r="G41" s="1157" t="s">
        <v>279</v>
      </c>
      <c r="H41" s="1158"/>
      <c r="I41" s="1158"/>
      <c r="J41" s="1159"/>
      <c r="K41" s="294">
        <v>-127154</v>
      </c>
      <c r="L41" s="300">
        <v>-1257</v>
      </c>
      <c r="M41" s="301">
        <v>14952</v>
      </c>
      <c r="N41" s="302">
        <v>-108.4</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2526882</v>
      </c>
      <c r="J51" s="320">
        <v>26391</v>
      </c>
      <c r="K51" s="321">
        <v>-9.4</v>
      </c>
      <c r="L51" s="322">
        <v>48103</v>
      </c>
      <c r="M51" s="323">
        <v>8.9</v>
      </c>
      <c r="N51" s="324">
        <v>-18.3</v>
      </c>
    </row>
    <row r="52" spans="1:14">
      <c r="A52" s="248"/>
      <c r="B52" s="244"/>
      <c r="C52" s="244"/>
      <c r="D52" s="244"/>
      <c r="E52" s="244"/>
      <c r="F52" s="244"/>
      <c r="G52" s="325"/>
      <c r="H52" s="326" t="s">
        <v>520</v>
      </c>
      <c r="I52" s="327">
        <v>1465195</v>
      </c>
      <c r="J52" s="328">
        <v>15303</v>
      </c>
      <c r="K52" s="329">
        <v>-16</v>
      </c>
      <c r="L52" s="330">
        <v>22640</v>
      </c>
      <c r="M52" s="331">
        <v>-9.1999999999999993</v>
      </c>
      <c r="N52" s="332">
        <v>-6.8</v>
      </c>
    </row>
    <row r="53" spans="1:14">
      <c r="A53" s="248"/>
      <c r="B53" s="244"/>
      <c r="C53" s="244"/>
      <c r="D53" s="244"/>
      <c r="E53" s="244"/>
      <c r="F53" s="244"/>
      <c r="G53" s="310" t="s">
        <v>521</v>
      </c>
      <c r="H53" s="311"/>
      <c r="I53" s="319">
        <v>2661078</v>
      </c>
      <c r="J53" s="320">
        <v>26316</v>
      </c>
      <c r="K53" s="321">
        <v>-0.3</v>
      </c>
      <c r="L53" s="322">
        <v>45761</v>
      </c>
      <c r="M53" s="323">
        <v>-4.9000000000000004</v>
      </c>
      <c r="N53" s="324">
        <v>4.5999999999999996</v>
      </c>
    </row>
    <row r="54" spans="1:14">
      <c r="A54" s="248"/>
      <c r="B54" s="244"/>
      <c r="C54" s="244"/>
      <c r="D54" s="244"/>
      <c r="E54" s="244"/>
      <c r="F54" s="244"/>
      <c r="G54" s="325"/>
      <c r="H54" s="326" t="s">
        <v>520</v>
      </c>
      <c r="I54" s="327">
        <v>1147928</v>
      </c>
      <c r="J54" s="328">
        <v>11352</v>
      </c>
      <c r="K54" s="329">
        <v>-25.8</v>
      </c>
      <c r="L54" s="330">
        <v>24777</v>
      </c>
      <c r="M54" s="331">
        <v>9.4</v>
      </c>
      <c r="N54" s="332">
        <v>-35.200000000000003</v>
      </c>
    </row>
    <row r="55" spans="1:14">
      <c r="A55" s="248"/>
      <c r="B55" s="244"/>
      <c r="C55" s="244"/>
      <c r="D55" s="244"/>
      <c r="E55" s="244"/>
      <c r="F55" s="244"/>
      <c r="G55" s="310" t="s">
        <v>522</v>
      </c>
      <c r="H55" s="311"/>
      <c r="I55" s="319">
        <v>3515864</v>
      </c>
      <c r="J55" s="320">
        <v>34874</v>
      </c>
      <c r="K55" s="321">
        <v>32.5</v>
      </c>
      <c r="L55" s="322">
        <v>56255</v>
      </c>
      <c r="M55" s="323">
        <v>22.9</v>
      </c>
      <c r="N55" s="324">
        <v>9.6</v>
      </c>
    </row>
    <row r="56" spans="1:14">
      <c r="A56" s="248"/>
      <c r="B56" s="244"/>
      <c r="C56" s="244"/>
      <c r="D56" s="244"/>
      <c r="E56" s="244"/>
      <c r="F56" s="244"/>
      <c r="G56" s="325"/>
      <c r="H56" s="326" t="s">
        <v>520</v>
      </c>
      <c r="I56" s="327">
        <v>1457362</v>
      </c>
      <c r="J56" s="328">
        <v>14456</v>
      </c>
      <c r="K56" s="329">
        <v>27.3</v>
      </c>
      <c r="L56" s="330">
        <v>26957</v>
      </c>
      <c r="M56" s="331">
        <v>8.8000000000000007</v>
      </c>
      <c r="N56" s="332">
        <v>18.5</v>
      </c>
    </row>
    <row r="57" spans="1:14">
      <c r="A57" s="248"/>
      <c r="B57" s="244"/>
      <c r="C57" s="244"/>
      <c r="D57" s="244"/>
      <c r="E57" s="244"/>
      <c r="F57" s="244"/>
      <c r="G57" s="310" t="s">
        <v>523</v>
      </c>
      <c r="H57" s="311"/>
      <c r="I57" s="319">
        <v>2224554</v>
      </c>
      <c r="J57" s="320">
        <v>22038</v>
      </c>
      <c r="K57" s="321">
        <v>-36.799999999999997</v>
      </c>
      <c r="L57" s="322">
        <v>57944</v>
      </c>
      <c r="M57" s="323">
        <v>3</v>
      </c>
      <c r="N57" s="324">
        <v>-39.799999999999997</v>
      </c>
    </row>
    <row r="58" spans="1:14">
      <c r="A58" s="248"/>
      <c r="B58" s="244"/>
      <c r="C58" s="244"/>
      <c r="D58" s="244"/>
      <c r="E58" s="244"/>
      <c r="F58" s="244"/>
      <c r="G58" s="325"/>
      <c r="H58" s="326" t="s">
        <v>520</v>
      </c>
      <c r="I58" s="327">
        <v>1376968</v>
      </c>
      <c r="J58" s="328">
        <v>13641</v>
      </c>
      <c r="K58" s="329">
        <v>-5.6</v>
      </c>
      <c r="L58" s="330">
        <v>29326</v>
      </c>
      <c r="M58" s="331">
        <v>8.8000000000000007</v>
      </c>
      <c r="N58" s="332">
        <v>-14.4</v>
      </c>
    </row>
    <row r="59" spans="1:14">
      <c r="A59" s="248"/>
      <c r="B59" s="244"/>
      <c r="C59" s="244"/>
      <c r="D59" s="244"/>
      <c r="E59" s="244"/>
      <c r="F59" s="244"/>
      <c r="G59" s="310" t="s">
        <v>524</v>
      </c>
      <c r="H59" s="311"/>
      <c r="I59" s="319">
        <v>3145479</v>
      </c>
      <c r="J59" s="320">
        <v>31098</v>
      </c>
      <c r="K59" s="321">
        <v>41.1</v>
      </c>
      <c r="L59" s="322">
        <v>54227</v>
      </c>
      <c r="M59" s="323">
        <v>-6.4</v>
      </c>
      <c r="N59" s="324">
        <v>47.5</v>
      </c>
    </row>
    <row r="60" spans="1:14">
      <c r="A60" s="248"/>
      <c r="B60" s="244"/>
      <c r="C60" s="244"/>
      <c r="D60" s="244"/>
      <c r="E60" s="244"/>
      <c r="F60" s="244"/>
      <c r="G60" s="325"/>
      <c r="H60" s="326" t="s">
        <v>520</v>
      </c>
      <c r="I60" s="333">
        <v>2147721</v>
      </c>
      <c r="J60" s="328">
        <v>21233</v>
      </c>
      <c r="K60" s="329">
        <v>55.7</v>
      </c>
      <c r="L60" s="330">
        <v>29694</v>
      </c>
      <c r="M60" s="331">
        <v>1.3</v>
      </c>
      <c r="N60" s="332">
        <v>54.4</v>
      </c>
    </row>
    <row r="61" spans="1:14">
      <c r="A61" s="248"/>
      <c r="B61" s="244"/>
      <c r="C61" s="244"/>
      <c r="D61" s="244"/>
      <c r="E61" s="244"/>
      <c r="F61" s="244"/>
      <c r="G61" s="310" t="s">
        <v>525</v>
      </c>
      <c r="H61" s="334"/>
      <c r="I61" s="335">
        <v>2814771</v>
      </c>
      <c r="J61" s="336">
        <v>28143</v>
      </c>
      <c r="K61" s="337">
        <v>5.4</v>
      </c>
      <c r="L61" s="338">
        <v>52458</v>
      </c>
      <c r="M61" s="339">
        <v>4.7</v>
      </c>
      <c r="N61" s="324">
        <v>0.7</v>
      </c>
    </row>
    <row r="62" spans="1:14">
      <c r="A62" s="248"/>
      <c r="B62" s="244"/>
      <c r="C62" s="244"/>
      <c r="D62" s="244"/>
      <c r="E62" s="244"/>
      <c r="F62" s="244"/>
      <c r="G62" s="325"/>
      <c r="H62" s="326" t="s">
        <v>520</v>
      </c>
      <c r="I62" s="327">
        <v>1519035</v>
      </c>
      <c r="J62" s="328">
        <v>15197</v>
      </c>
      <c r="K62" s="329">
        <v>7.1</v>
      </c>
      <c r="L62" s="330">
        <v>26679</v>
      </c>
      <c r="M62" s="331">
        <v>3.8</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29.04</v>
      </c>
      <c r="G47" s="12">
        <v>33.11</v>
      </c>
      <c r="H47" s="12">
        <v>33.01</v>
      </c>
      <c r="I47" s="12">
        <v>36.31</v>
      </c>
      <c r="J47" s="13">
        <v>35.69</v>
      </c>
    </row>
    <row r="48" spans="2:10" ht="57.75" customHeight="1">
      <c r="B48" s="14"/>
      <c r="C48" s="1171" t="s">
        <v>4</v>
      </c>
      <c r="D48" s="1171"/>
      <c r="E48" s="1172"/>
      <c r="F48" s="15">
        <v>8.86</v>
      </c>
      <c r="G48" s="16">
        <v>8.67</v>
      </c>
      <c r="H48" s="16">
        <v>9.01</v>
      </c>
      <c r="I48" s="16">
        <v>5.96</v>
      </c>
      <c r="J48" s="17">
        <v>7.27</v>
      </c>
    </row>
    <row r="49" spans="2:10" ht="57.75" customHeight="1" thickBot="1">
      <c r="B49" s="18"/>
      <c r="C49" s="1173" t="s">
        <v>5</v>
      </c>
      <c r="D49" s="1173"/>
      <c r="E49" s="1174"/>
      <c r="F49" s="19">
        <v>5.71</v>
      </c>
      <c r="G49" s="20">
        <v>4.46</v>
      </c>
      <c r="H49" s="20">
        <v>1.25</v>
      </c>
      <c r="I49" s="20" t="s">
        <v>532</v>
      </c>
      <c r="J49" s="21">
        <v>1.52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2017-04-28T07:12:44Z</cp:lastPrinted>
  <dcterms:created xsi:type="dcterms:W3CDTF">2017-02-15T19:18:24Z</dcterms:created>
  <dcterms:modified xsi:type="dcterms:W3CDTF">2017-05-24T01:19:59Z</dcterms:modified>
</cp:coreProperties>
</file>