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<sst xmlns="http://schemas.openxmlformats.org/spreadsheetml/2006/main" count="149" uniqueCount="111">
  <si>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</si>
  <si>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</si>
  <si>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</si>
  <si>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</si>
  <si>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</si>
  <si>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</si>
  <si>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</si>
  <si>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</si>
  <si>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</si>
  <si>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</si>
  <si>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</si>
  <si>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</si>
  <si>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</si>
  <si>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</si>
  <si>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</si>
  <si>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</si>
  <si>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20年度分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</si>
  <si>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</si>
  <si>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</si>
  <si>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</si>
  <si>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</si>
  <si>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</si>
  <si>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</si>
  <si>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</si>
  <si>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</si>
  <si>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</si>
  <si>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</si>
  <si>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</si>
  <si>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</si>
  <si>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</si>
  <si>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</si>
  <si>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</si>
  <si>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</si>
  <si>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</si>
  <si>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</si>
  <si>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</si>
  <si>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</si>
  <si>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</si>
  <si>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</si>
  <si>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</si>
  <si>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</si>
  <si>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</si>
  <si>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</si>
  <si>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</si>
  <si>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</si>
  <si>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</si>
  <si>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</si>
  <si>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</si>
  <si>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</si>
  <si>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</si>
  <si>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</si>
  <si>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</si>
  <si>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</si>
  <si>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</si>
  <si>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</si>
  <si>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</si>
  <si>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</si>
  <si>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</si>
  <si>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</si>
  <si>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</si>
  <si>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</si>
  <si>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</si>
  <si>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</si>
  <si>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</si>
  <si>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</si>
  <si>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</si>
  <si>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</si>
  <si>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</si>
  <si>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</si>
  <si>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</si>
  <si>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</si>
  <si>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</si>
  <si>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</si>
  <si>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平成  20年度分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</si>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</sst>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484477</v>
      </c>
      <c r="C5" s="17">
        <v>301012</v>
      </c>
      <c r="D5" s="17">
        <v>7052</v>
      </c>
      <c r="E5" s="17">
        <v>8839</v>
      </c>
      <c r="F5" s="17">
        <v>25286</v>
      </c>
      <c r="G5" s="17">
        <v>23404</v>
      </c>
      <c r="H5" s="17">
        <v>20660</v>
      </c>
      <c r="I5" s="17">
        <v>59807</v>
      </c>
      <c r="J5" s="17">
        <v>31529</v>
      </c>
      <c r="K5" s="17">
        <v>6888</v>
      </c>
      <c r="L5" s="17">
        <v>210487</v>
      </c>
      <c r="M5" s="18">
        <v>273990</v>
      </c>
    </row>
    <row r="6" spans="1:13" ht="15" customHeight="1">
      <c r="A6" s="15" t="s">
        <v>18</v>
      </c>
      <c r="B6" s="19">
        <f t="shared" si="0"/>
        <v>201890</v>
      </c>
      <c r="C6" s="20">
        <v>142699</v>
      </c>
      <c r="D6" s="20">
        <v>2260</v>
      </c>
      <c r="E6" s="20">
        <v>159</v>
      </c>
      <c r="F6" s="20">
        <v>14625</v>
      </c>
      <c r="G6" s="20">
        <v>3699</v>
      </c>
      <c r="H6" s="20">
        <v>14684</v>
      </c>
      <c r="I6" s="20">
        <v>11715</v>
      </c>
      <c r="J6" s="20">
        <v>8776</v>
      </c>
      <c r="K6" s="20">
        <v>3273</v>
      </c>
      <c r="L6" s="20">
        <v>96422</v>
      </c>
      <c r="M6" s="21">
        <v>105468</v>
      </c>
    </row>
    <row r="7" spans="1:13" ht="15" customHeight="1">
      <c r="A7" s="15" t="s">
        <v>19</v>
      </c>
      <c r="B7" s="19">
        <f t="shared" si="0"/>
        <v>77561</v>
      </c>
      <c r="C7" s="20">
        <v>52792</v>
      </c>
      <c r="D7" s="20">
        <v>2486</v>
      </c>
      <c r="E7" s="20">
        <v>6121</v>
      </c>
      <c r="F7" s="20">
        <v>2416</v>
      </c>
      <c r="G7" s="20">
        <v>280</v>
      </c>
      <c r="H7" s="20">
        <v>4433</v>
      </c>
      <c r="I7" s="20">
        <v>4684</v>
      </c>
      <c r="J7" s="20">
        <v>867</v>
      </c>
      <c r="K7" s="20">
        <v>3482</v>
      </c>
      <c r="L7" s="20">
        <v>52083</v>
      </c>
      <c r="M7" s="21">
        <v>25478</v>
      </c>
    </row>
    <row r="8" spans="1:13" ht="15" customHeight="1">
      <c r="A8" s="15" t="s">
        <v>20</v>
      </c>
      <c r="B8" s="19">
        <f t="shared" si="0"/>
        <v>147945</v>
      </c>
      <c r="C8" s="20">
        <v>78125</v>
      </c>
      <c r="D8" s="20">
        <v>2918</v>
      </c>
      <c r="E8" s="20">
        <v>130</v>
      </c>
      <c r="F8" s="20">
        <v>4782</v>
      </c>
      <c r="G8" s="20">
        <v>4830</v>
      </c>
      <c r="H8" s="20">
        <v>4131</v>
      </c>
      <c r="I8" s="20">
        <v>41981</v>
      </c>
      <c r="J8" s="20">
        <v>6790</v>
      </c>
      <c r="K8" s="20">
        <v>4258</v>
      </c>
      <c r="L8" s="20">
        <v>54509</v>
      </c>
      <c r="M8" s="21">
        <v>93436</v>
      </c>
    </row>
    <row r="9" spans="1:13" ht="15" customHeight="1">
      <c r="A9" s="15" t="s">
        <v>21</v>
      </c>
      <c r="B9" s="19">
        <f t="shared" si="0"/>
        <v>133495</v>
      </c>
      <c r="C9" s="20">
        <v>65212</v>
      </c>
      <c r="D9" s="20">
        <v>1978</v>
      </c>
      <c r="E9" s="20">
        <v>270</v>
      </c>
      <c r="F9" s="20">
        <v>36495</v>
      </c>
      <c r="G9" s="20">
        <v>102</v>
      </c>
      <c r="H9" s="20">
        <v>17988</v>
      </c>
      <c r="I9" s="20">
        <v>3826</v>
      </c>
      <c r="J9" s="20">
        <v>5688</v>
      </c>
      <c r="K9" s="20">
        <v>1936</v>
      </c>
      <c r="L9" s="20">
        <v>53062</v>
      </c>
      <c r="M9" s="21">
        <v>80433</v>
      </c>
    </row>
    <row r="10" spans="1:13" ht="15" customHeight="1">
      <c r="A10" s="15" t="s">
        <v>22</v>
      </c>
      <c r="B10" s="19">
        <f t="shared" si="0"/>
        <v>92522</v>
      </c>
      <c r="C10" s="20">
        <v>57882</v>
      </c>
      <c r="D10" s="20">
        <v>1329</v>
      </c>
      <c r="E10" s="20">
        <v>56</v>
      </c>
      <c r="F10" s="20">
        <v>14075</v>
      </c>
      <c r="G10" s="20">
        <v>730</v>
      </c>
      <c r="H10" s="20">
        <v>9624</v>
      </c>
      <c r="I10" s="20">
        <v>2250</v>
      </c>
      <c r="J10" s="20">
        <v>2679</v>
      </c>
      <c r="K10" s="20">
        <v>3897</v>
      </c>
      <c r="L10" s="20">
        <v>46163</v>
      </c>
      <c r="M10" s="21">
        <v>46359</v>
      </c>
    </row>
    <row r="11" spans="1:13" ht="15" customHeight="1">
      <c r="A11" s="15" t="s">
        <v>23</v>
      </c>
      <c r="B11" s="19">
        <f t="shared" si="0"/>
        <v>21301</v>
      </c>
      <c r="C11" s="20">
        <v>14707</v>
      </c>
      <c r="D11" s="20">
        <v>702</v>
      </c>
      <c r="E11" s="20">
        <v>0</v>
      </c>
      <c r="F11" s="20">
        <v>3731</v>
      </c>
      <c r="G11" s="20">
        <v>0</v>
      </c>
      <c r="H11" s="20">
        <v>554</v>
      </c>
      <c r="I11" s="20">
        <v>658</v>
      </c>
      <c r="J11" s="20">
        <v>667</v>
      </c>
      <c r="K11" s="20">
        <v>282</v>
      </c>
      <c r="L11" s="20">
        <v>10609</v>
      </c>
      <c r="M11" s="21">
        <v>10692</v>
      </c>
    </row>
    <row r="12" spans="1:13" ht="15" customHeight="1">
      <c r="A12" s="15" t="s">
        <v>24</v>
      </c>
      <c r="B12" s="19">
        <f t="shared" si="0"/>
        <v>87108</v>
      </c>
      <c r="C12" s="20">
        <v>26643</v>
      </c>
      <c r="D12" s="20">
        <v>363</v>
      </c>
      <c r="E12" s="20">
        <v>466</v>
      </c>
      <c r="F12" s="20">
        <v>3199</v>
      </c>
      <c r="G12" s="20">
        <v>76</v>
      </c>
      <c r="H12" s="20">
        <v>1683</v>
      </c>
      <c r="I12" s="20">
        <v>1193</v>
      </c>
      <c r="J12" s="20">
        <v>50131</v>
      </c>
      <c r="K12" s="20">
        <v>3354</v>
      </c>
      <c r="L12" s="20">
        <v>23445</v>
      </c>
      <c r="M12" s="21">
        <v>63663</v>
      </c>
    </row>
    <row r="13" spans="1:13" ht="15" customHeight="1">
      <c r="A13" s="15" t="s">
        <v>25</v>
      </c>
      <c r="B13" s="19">
        <f t="shared" si="0"/>
        <v>65976</v>
      </c>
      <c r="C13" s="20">
        <v>43434</v>
      </c>
      <c r="D13" s="20">
        <v>1319</v>
      </c>
      <c r="E13" s="20">
        <v>29</v>
      </c>
      <c r="F13" s="20">
        <v>3082</v>
      </c>
      <c r="G13" s="20">
        <v>104</v>
      </c>
      <c r="H13" s="20">
        <v>687</v>
      </c>
      <c r="I13" s="20">
        <v>1304</v>
      </c>
      <c r="J13" s="20">
        <v>995</v>
      </c>
      <c r="K13" s="20">
        <v>15022</v>
      </c>
      <c r="L13" s="20">
        <v>36380</v>
      </c>
      <c r="M13" s="21">
        <v>29596</v>
      </c>
    </row>
    <row r="14" spans="1:13" ht="15" customHeight="1">
      <c r="A14" s="15" t="s">
        <v>26</v>
      </c>
      <c r="B14" s="19">
        <f t="shared" si="0"/>
        <v>50091</v>
      </c>
      <c r="C14" s="20">
        <v>31141</v>
      </c>
      <c r="D14" s="20">
        <v>2227</v>
      </c>
      <c r="E14" s="20">
        <v>741</v>
      </c>
      <c r="F14" s="20">
        <v>4746</v>
      </c>
      <c r="G14" s="20">
        <v>200</v>
      </c>
      <c r="H14" s="20">
        <v>4442</v>
      </c>
      <c r="I14" s="20">
        <v>4074</v>
      </c>
      <c r="J14" s="20">
        <v>1413</v>
      </c>
      <c r="K14" s="20">
        <v>1107</v>
      </c>
      <c r="L14" s="20">
        <v>27874</v>
      </c>
      <c r="M14" s="21">
        <v>22217</v>
      </c>
    </row>
    <row r="15" spans="1:13" ht="15" customHeight="1">
      <c r="A15" s="15" t="s">
        <v>27</v>
      </c>
      <c r="B15" s="19">
        <f t="shared" si="0"/>
        <v>86025</v>
      </c>
      <c r="C15" s="20">
        <v>72058</v>
      </c>
      <c r="D15" s="20">
        <v>1899</v>
      </c>
      <c r="E15" s="20">
        <v>169</v>
      </c>
      <c r="F15" s="20">
        <v>3841</v>
      </c>
      <c r="G15" s="20">
        <v>2659</v>
      </c>
      <c r="H15" s="20">
        <v>2769</v>
      </c>
      <c r="I15" s="20">
        <v>906</v>
      </c>
      <c r="J15" s="20">
        <v>652</v>
      </c>
      <c r="K15" s="20">
        <v>1072</v>
      </c>
      <c r="L15" s="20">
        <v>54846</v>
      </c>
      <c r="M15" s="21">
        <v>31179</v>
      </c>
    </row>
    <row r="16" spans="1:13" ht="15" customHeight="1">
      <c r="A16" s="15" t="s">
        <v>28</v>
      </c>
      <c r="B16" s="19">
        <f t="shared" si="0"/>
        <v>76453</v>
      </c>
      <c r="C16" s="20">
        <v>28635</v>
      </c>
      <c r="D16" s="20">
        <v>977</v>
      </c>
      <c r="E16" s="20">
        <v>0</v>
      </c>
      <c r="F16" s="20">
        <v>28122</v>
      </c>
      <c r="G16" s="20">
        <v>13923</v>
      </c>
      <c r="H16" s="20">
        <v>1297</v>
      </c>
      <c r="I16" s="20">
        <v>883</v>
      </c>
      <c r="J16" s="20">
        <v>717</v>
      </c>
      <c r="K16" s="20">
        <v>1899</v>
      </c>
      <c r="L16" s="20">
        <v>23861</v>
      </c>
      <c r="M16" s="21">
        <v>52592</v>
      </c>
    </row>
    <row r="17" spans="1:13" ht="15" customHeight="1">
      <c r="A17" s="15" t="s">
        <v>29</v>
      </c>
      <c r="B17" s="19">
        <f t="shared" si="0"/>
        <v>153685</v>
      </c>
      <c r="C17" s="20">
        <v>100114</v>
      </c>
      <c r="D17" s="20">
        <v>1553</v>
      </c>
      <c r="E17" s="20">
        <v>777</v>
      </c>
      <c r="F17" s="20">
        <v>28889</v>
      </c>
      <c r="G17" s="20">
        <v>364</v>
      </c>
      <c r="H17" s="20">
        <v>6575</v>
      </c>
      <c r="I17" s="20">
        <v>4176</v>
      </c>
      <c r="J17" s="20">
        <v>8767</v>
      </c>
      <c r="K17" s="20">
        <v>2470</v>
      </c>
      <c r="L17" s="20">
        <v>75914</v>
      </c>
      <c r="M17" s="21">
        <v>77771</v>
      </c>
    </row>
    <row r="18" spans="1:13" ht="15" customHeight="1">
      <c r="A18" s="15" t="s">
        <v>30</v>
      </c>
      <c r="B18" s="19">
        <f t="shared" si="0"/>
        <v>113107</v>
      </c>
      <c r="C18" s="20">
        <v>86058</v>
      </c>
      <c r="D18" s="20">
        <v>1951</v>
      </c>
      <c r="E18" s="20">
        <v>407</v>
      </c>
      <c r="F18" s="20">
        <v>9047</v>
      </c>
      <c r="G18" s="20">
        <v>469</v>
      </c>
      <c r="H18" s="20">
        <v>5761</v>
      </c>
      <c r="I18" s="20">
        <v>2846</v>
      </c>
      <c r="J18" s="20">
        <v>5967</v>
      </c>
      <c r="K18" s="20">
        <v>601</v>
      </c>
      <c r="L18" s="20">
        <v>58572</v>
      </c>
      <c r="M18" s="21">
        <v>54535</v>
      </c>
    </row>
    <row r="19" spans="1:13" ht="15" customHeight="1">
      <c r="A19" s="15" t="s">
        <v>31</v>
      </c>
      <c r="B19" s="19">
        <f t="shared" si="0"/>
        <v>32143</v>
      </c>
      <c r="C19" s="20">
        <v>14893</v>
      </c>
      <c r="D19" s="20">
        <v>376</v>
      </c>
      <c r="E19" s="20">
        <v>0</v>
      </c>
      <c r="F19" s="20">
        <v>1988</v>
      </c>
      <c r="G19" s="20">
        <v>0</v>
      </c>
      <c r="H19" s="20">
        <v>171</v>
      </c>
      <c r="I19" s="20">
        <v>336</v>
      </c>
      <c r="J19" s="20">
        <v>8788</v>
      </c>
      <c r="K19" s="20">
        <v>5591</v>
      </c>
      <c r="L19" s="20">
        <v>13917</v>
      </c>
      <c r="M19" s="21">
        <v>18226</v>
      </c>
    </row>
    <row r="20" spans="1:13" ht="15" customHeight="1">
      <c r="A20" s="15" t="s">
        <v>32</v>
      </c>
      <c r="B20" s="19">
        <f t="shared" si="0"/>
        <v>57519</v>
      </c>
      <c r="C20" s="20">
        <v>51098</v>
      </c>
      <c r="D20" s="20">
        <v>803</v>
      </c>
      <c r="E20" s="20">
        <v>57</v>
      </c>
      <c r="F20" s="20">
        <v>1646</v>
      </c>
      <c r="G20" s="20">
        <v>234</v>
      </c>
      <c r="H20" s="20">
        <v>973</v>
      </c>
      <c r="I20" s="20">
        <v>1318</v>
      </c>
      <c r="J20" s="20">
        <v>567</v>
      </c>
      <c r="K20" s="20">
        <v>823</v>
      </c>
      <c r="L20" s="20">
        <v>42773</v>
      </c>
      <c r="M20" s="21">
        <v>14746</v>
      </c>
    </row>
    <row r="21" spans="1:13" ht="15" customHeight="1">
      <c r="A21" s="15" t="s">
        <v>33</v>
      </c>
      <c r="B21" s="19">
        <f t="shared" si="0"/>
        <v>26304</v>
      </c>
      <c r="C21" s="20">
        <v>16097</v>
      </c>
      <c r="D21" s="20">
        <v>0</v>
      </c>
      <c r="E21" s="20">
        <v>2284</v>
      </c>
      <c r="F21" s="20">
        <v>299</v>
      </c>
      <c r="G21" s="20">
        <v>373</v>
      </c>
      <c r="H21" s="20">
        <v>1155</v>
      </c>
      <c r="I21" s="20">
        <v>162</v>
      </c>
      <c r="J21" s="20">
        <v>2919</v>
      </c>
      <c r="K21" s="20">
        <v>3015</v>
      </c>
      <c r="L21" s="20">
        <v>15960</v>
      </c>
      <c r="M21" s="21">
        <v>10344</v>
      </c>
    </row>
    <row r="22" spans="1:13" ht="15" customHeight="1">
      <c r="A22" s="15" t="s">
        <v>34</v>
      </c>
      <c r="B22" s="19">
        <f t="shared" si="0"/>
        <v>39222</v>
      </c>
      <c r="C22" s="20">
        <v>25794</v>
      </c>
      <c r="D22" s="20">
        <v>446</v>
      </c>
      <c r="E22" s="20">
        <v>947</v>
      </c>
      <c r="F22" s="20">
        <v>2505</v>
      </c>
      <c r="G22" s="20">
        <v>79</v>
      </c>
      <c r="H22" s="20">
        <v>411</v>
      </c>
      <c r="I22" s="20">
        <v>6946</v>
      </c>
      <c r="J22" s="20">
        <v>1755</v>
      </c>
      <c r="K22" s="20">
        <v>339</v>
      </c>
      <c r="L22" s="20">
        <v>24300</v>
      </c>
      <c r="M22" s="21">
        <v>14922</v>
      </c>
    </row>
    <row r="23" spans="1:13" ht="15" customHeight="1">
      <c r="A23" s="15" t="s">
        <v>35</v>
      </c>
      <c r="B23" s="19">
        <f t="shared" si="0"/>
        <v>32639</v>
      </c>
      <c r="C23" s="20">
        <v>21200</v>
      </c>
      <c r="D23" s="20">
        <v>662</v>
      </c>
      <c r="E23" s="20">
        <v>783</v>
      </c>
      <c r="F23" s="20">
        <v>7652</v>
      </c>
      <c r="G23" s="20">
        <v>27</v>
      </c>
      <c r="H23" s="20">
        <v>665</v>
      </c>
      <c r="I23" s="20">
        <v>509</v>
      </c>
      <c r="J23" s="20">
        <v>621</v>
      </c>
      <c r="K23" s="20">
        <v>520</v>
      </c>
      <c r="L23" s="20">
        <v>21168</v>
      </c>
      <c r="M23" s="21">
        <v>11471</v>
      </c>
    </row>
    <row r="24" spans="1:13" ht="15" customHeight="1">
      <c r="A24" s="15" t="s">
        <v>36</v>
      </c>
      <c r="B24" s="19">
        <f t="shared" si="0"/>
        <v>39125</v>
      </c>
      <c r="C24" s="20">
        <v>15865</v>
      </c>
      <c r="D24" s="20">
        <v>732</v>
      </c>
      <c r="E24" s="20">
        <v>121</v>
      </c>
      <c r="F24" s="20">
        <v>4659</v>
      </c>
      <c r="G24" s="20">
        <v>157</v>
      </c>
      <c r="H24" s="20">
        <v>2263</v>
      </c>
      <c r="I24" s="20">
        <v>203</v>
      </c>
      <c r="J24" s="20">
        <v>12853</v>
      </c>
      <c r="K24" s="20">
        <v>2272</v>
      </c>
      <c r="L24" s="20">
        <v>14673</v>
      </c>
      <c r="M24" s="21">
        <v>24452</v>
      </c>
    </row>
    <row r="25" spans="1:13" ht="15" customHeight="1">
      <c r="A25" s="32" t="s">
        <v>37</v>
      </c>
      <c r="B25" s="22">
        <f t="shared" si="0"/>
        <v>43820</v>
      </c>
      <c r="C25" s="23">
        <v>19183</v>
      </c>
      <c r="D25" s="23">
        <v>632</v>
      </c>
      <c r="E25" s="23">
        <v>45</v>
      </c>
      <c r="F25" s="23">
        <v>20510</v>
      </c>
      <c r="G25" s="23">
        <v>102</v>
      </c>
      <c r="H25" s="23">
        <v>146</v>
      </c>
      <c r="I25" s="23">
        <v>492</v>
      </c>
      <c r="J25" s="23">
        <v>2600</v>
      </c>
      <c r="K25" s="23">
        <v>110</v>
      </c>
      <c r="L25" s="23">
        <v>16985</v>
      </c>
      <c r="M25" s="24">
        <v>26835</v>
      </c>
    </row>
    <row r="26" spans="1:13" ht="15" customHeight="1">
      <c r="A26" s="25" t="s">
        <v>59</v>
      </c>
      <c r="B26" s="26">
        <f t="shared" si="0"/>
        <v>2062408</v>
      </c>
      <c r="C26" s="27">
        <v>1264642</v>
      </c>
      <c r="D26" s="27">
        <v>32665</v>
      </c>
      <c r="E26" s="27">
        <v>22401</v>
      </c>
      <c r="F26" s="27">
        <v>221595</v>
      </c>
      <c r="G26" s="27">
        <v>51812</v>
      </c>
      <c r="H26" s="27">
        <v>101072</v>
      </c>
      <c r="I26" s="27">
        <v>150269</v>
      </c>
      <c r="J26" s="27">
        <v>155741</v>
      </c>
      <c r="K26" s="27">
        <v>62211</v>
      </c>
      <c r="L26" s="27">
        <v>974003</v>
      </c>
      <c r="M26" s="28">
        <v>1088405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36143</v>
      </c>
      <c r="C28" s="20">
        <v>29180</v>
      </c>
      <c r="D28" s="20">
        <v>1002</v>
      </c>
      <c r="E28" s="20">
        <v>50</v>
      </c>
      <c r="F28" s="20">
        <v>3114</v>
      </c>
      <c r="G28" s="20">
        <v>108</v>
      </c>
      <c r="H28" s="20">
        <v>1819</v>
      </c>
      <c r="I28" s="20">
        <v>187</v>
      </c>
      <c r="J28" s="20">
        <v>0</v>
      </c>
      <c r="K28" s="20">
        <v>683</v>
      </c>
      <c r="L28" s="20">
        <v>21329</v>
      </c>
      <c r="M28" s="21">
        <v>14814</v>
      </c>
    </row>
    <row r="29" spans="1:13" ht="15" customHeight="1">
      <c r="A29" s="32" t="s">
        <v>39</v>
      </c>
      <c r="B29" s="22">
        <f>SUM(C29:K29)</f>
        <v>25754</v>
      </c>
      <c r="C29" s="23">
        <v>19800</v>
      </c>
      <c r="D29" s="23">
        <v>129</v>
      </c>
      <c r="E29" s="23">
        <v>0</v>
      </c>
      <c r="F29" s="23">
        <v>1272</v>
      </c>
      <c r="G29" s="23">
        <v>54</v>
      </c>
      <c r="H29" s="23">
        <v>99</v>
      </c>
      <c r="I29" s="23">
        <v>1145</v>
      </c>
      <c r="J29" s="23">
        <v>3156</v>
      </c>
      <c r="K29" s="23">
        <v>99</v>
      </c>
      <c r="L29" s="23">
        <v>14687</v>
      </c>
      <c r="M29" s="24">
        <v>11067</v>
      </c>
    </row>
    <row r="30" spans="1:13" ht="15" customHeight="1">
      <c r="A30" s="25" t="s">
        <v>60</v>
      </c>
      <c r="B30" s="26">
        <f>SUM(C30:K30)</f>
        <v>61897</v>
      </c>
      <c r="C30" s="27">
        <v>48980</v>
      </c>
      <c r="D30" s="27">
        <v>1131</v>
      </c>
      <c r="E30" s="27">
        <v>50</v>
      </c>
      <c r="F30" s="27">
        <v>4386</v>
      </c>
      <c r="G30" s="27">
        <v>162</v>
      </c>
      <c r="H30" s="27">
        <v>1918</v>
      </c>
      <c r="I30" s="27">
        <v>1332</v>
      </c>
      <c r="J30" s="27">
        <v>3156</v>
      </c>
      <c r="K30" s="27">
        <v>782</v>
      </c>
      <c r="L30" s="27">
        <v>36016</v>
      </c>
      <c r="M30" s="28">
        <v>25881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35470</v>
      </c>
      <c r="C32" s="23">
        <v>16488</v>
      </c>
      <c r="D32" s="23">
        <v>542</v>
      </c>
      <c r="E32" s="23">
        <v>312</v>
      </c>
      <c r="F32" s="23">
        <v>1731</v>
      </c>
      <c r="G32" s="23">
        <v>119</v>
      </c>
      <c r="H32" s="23">
        <v>6544</v>
      </c>
      <c r="I32" s="23">
        <v>8812</v>
      </c>
      <c r="J32" s="23">
        <v>215</v>
      </c>
      <c r="K32" s="23">
        <v>707</v>
      </c>
      <c r="L32" s="23">
        <v>14718</v>
      </c>
      <c r="M32" s="24">
        <v>20752</v>
      </c>
    </row>
    <row r="33" spans="1:13" ht="15" customHeight="1">
      <c r="A33" s="25" t="s">
        <v>61</v>
      </c>
      <c r="B33" s="26">
        <f>SUM(C33:K33)</f>
        <v>35470</v>
      </c>
      <c r="C33" s="27">
        <v>16488</v>
      </c>
      <c r="D33" s="27">
        <v>542</v>
      </c>
      <c r="E33" s="27">
        <v>312</v>
      </c>
      <c r="F33" s="27">
        <v>1731</v>
      </c>
      <c r="G33" s="27">
        <v>119</v>
      </c>
      <c r="H33" s="27">
        <v>6544</v>
      </c>
      <c r="I33" s="27">
        <v>8812</v>
      </c>
      <c r="J33" s="27">
        <v>215</v>
      </c>
      <c r="K33" s="27">
        <v>707</v>
      </c>
      <c r="L33" s="27">
        <v>14718</v>
      </c>
      <c r="M33" s="28">
        <v>20752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44947</v>
      </c>
      <c r="C35" s="20">
        <v>19663</v>
      </c>
      <c r="D35" s="20">
        <v>88</v>
      </c>
      <c r="E35" s="20">
        <v>171</v>
      </c>
      <c r="F35" s="20">
        <v>16861</v>
      </c>
      <c r="G35" s="20">
        <v>30</v>
      </c>
      <c r="H35" s="20">
        <v>7388</v>
      </c>
      <c r="I35" s="20">
        <v>421</v>
      </c>
      <c r="J35" s="20">
        <v>325</v>
      </c>
      <c r="K35" s="20">
        <v>0</v>
      </c>
      <c r="L35" s="20">
        <v>15362</v>
      </c>
      <c r="M35" s="21">
        <v>29585</v>
      </c>
    </row>
    <row r="36" spans="1:13" ht="15" customHeight="1">
      <c r="A36" s="32" t="s">
        <v>42</v>
      </c>
      <c r="B36" s="22">
        <f>SUM(C36:K36)</f>
        <v>7053</v>
      </c>
      <c r="C36" s="23">
        <v>3545</v>
      </c>
      <c r="D36" s="23">
        <v>0</v>
      </c>
      <c r="E36" s="23">
        <v>0</v>
      </c>
      <c r="F36" s="23">
        <v>0</v>
      </c>
      <c r="G36" s="23">
        <v>1440</v>
      </c>
      <c r="H36" s="23">
        <v>75</v>
      </c>
      <c r="I36" s="23">
        <v>0</v>
      </c>
      <c r="J36" s="23">
        <v>309</v>
      </c>
      <c r="K36" s="23">
        <v>1684</v>
      </c>
      <c r="L36" s="23">
        <v>2707</v>
      </c>
      <c r="M36" s="24">
        <v>4346</v>
      </c>
    </row>
    <row r="37" spans="1:13" ht="15" customHeight="1">
      <c r="A37" s="25" t="s">
        <v>62</v>
      </c>
      <c r="B37" s="26">
        <f>SUM(C37:K37)</f>
        <v>52000</v>
      </c>
      <c r="C37" s="27">
        <v>23208</v>
      </c>
      <c r="D37" s="27">
        <v>88</v>
      </c>
      <c r="E37" s="27">
        <v>171</v>
      </c>
      <c r="F37" s="27">
        <v>16861</v>
      </c>
      <c r="G37" s="27">
        <v>1470</v>
      </c>
      <c r="H37" s="27">
        <v>7463</v>
      </c>
      <c r="I37" s="27">
        <v>421</v>
      </c>
      <c r="J37" s="27">
        <v>634</v>
      </c>
      <c r="K37" s="27">
        <v>1684</v>
      </c>
      <c r="L37" s="27">
        <v>18069</v>
      </c>
      <c r="M37" s="28">
        <v>33931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50637</v>
      </c>
      <c r="C39" s="20">
        <v>17391</v>
      </c>
      <c r="D39" s="20">
        <v>206</v>
      </c>
      <c r="E39" s="20">
        <v>53</v>
      </c>
      <c r="F39" s="20">
        <v>28227</v>
      </c>
      <c r="G39" s="20">
        <v>0</v>
      </c>
      <c r="H39" s="20">
        <v>2096</v>
      </c>
      <c r="I39" s="20">
        <v>494</v>
      </c>
      <c r="J39" s="20">
        <v>2122</v>
      </c>
      <c r="K39" s="20">
        <v>48</v>
      </c>
      <c r="L39" s="20">
        <v>12883</v>
      </c>
      <c r="M39" s="21">
        <v>37754</v>
      </c>
    </row>
    <row r="40" spans="1:13" ht="15" customHeight="1">
      <c r="A40" s="15" t="s">
        <v>44</v>
      </c>
      <c r="B40" s="19">
        <f>SUM(C40:K40)</f>
        <v>23716</v>
      </c>
      <c r="C40" s="20">
        <v>8377</v>
      </c>
      <c r="D40" s="20">
        <v>277</v>
      </c>
      <c r="E40" s="20">
        <v>79</v>
      </c>
      <c r="F40" s="20">
        <v>3446</v>
      </c>
      <c r="G40" s="20">
        <v>7710</v>
      </c>
      <c r="H40" s="20">
        <v>2072</v>
      </c>
      <c r="I40" s="20">
        <v>0</v>
      </c>
      <c r="J40" s="20">
        <v>45</v>
      </c>
      <c r="K40" s="20">
        <v>1710</v>
      </c>
      <c r="L40" s="20">
        <v>7451</v>
      </c>
      <c r="M40" s="21">
        <v>16265</v>
      </c>
    </row>
    <row r="41" spans="1:13" ht="15" customHeight="1">
      <c r="A41" s="32" t="s">
        <v>45</v>
      </c>
      <c r="B41" s="22">
        <f>SUM(C41:K41)</f>
        <v>17459</v>
      </c>
      <c r="C41" s="23">
        <v>13492</v>
      </c>
      <c r="D41" s="23">
        <v>146</v>
      </c>
      <c r="E41" s="23">
        <v>1159</v>
      </c>
      <c r="F41" s="23">
        <v>1311</v>
      </c>
      <c r="G41" s="23">
        <v>0</v>
      </c>
      <c r="H41" s="23">
        <v>231</v>
      </c>
      <c r="I41" s="23">
        <v>1060</v>
      </c>
      <c r="J41" s="23">
        <v>0</v>
      </c>
      <c r="K41" s="23">
        <v>60</v>
      </c>
      <c r="L41" s="23">
        <v>10862</v>
      </c>
      <c r="M41" s="24">
        <v>6597</v>
      </c>
    </row>
    <row r="42" spans="1:13" ht="15" customHeight="1">
      <c r="A42" s="25" t="s">
        <v>63</v>
      </c>
      <c r="B42" s="26">
        <f>SUM(C42:K42)</f>
        <v>91812</v>
      </c>
      <c r="C42" s="27">
        <v>39260</v>
      </c>
      <c r="D42" s="27">
        <v>629</v>
      </c>
      <c r="E42" s="27">
        <v>1291</v>
      </c>
      <c r="F42" s="27">
        <v>32984</v>
      </c>
      <c r="G42" s="27">
        <v>7710</v>
      </c>
      <c r="H42" s="27">
        <v>4399</v>
      </c>
      <c r="I42" s="27">
        <v>1554</v>
      </c>
      <c r="J42" s="27">
        <v>2167</v>
      </c>
      <c r="K42" s="27">
        <v>1818</v>
      </c>
      <c r="L42" s="27">
        <v>31196</v>
      </c>
      <c r="M42" s="28">
        <v>60616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24354</v>
      </c>
      <c r="C44" s="20">
        <v>10881</v>
      </c>
      <c r="D44" s="20">
        <v>804</v>
      </c>
      <c r="E44" s="20">
        <v>0</v>
      </c>
      <c r="F44" s="20">
        <v>6766</v>
      </c>
      <c r="G44" s="20">
        <v>0</v>
      </c>
      <c r="H44" s="20">
        <v>3898</v>
      </c>
      <c r="I44" s="20">
        <v>236</v>
      </c>
      <c r="J44" s="20">
        <v>1321</v>
      </c>
      <c r="K44" s="20">
        <v>448</v>
      </c>
      <c r="L44" s="20">
        <v>10094</v>
      </c>
      <c r="M44" s="21">
        <v>14260</v>
      </c>
    </row>
    <row r="45" spans="1:13" ht="15" customHeight="1">
      <c r="A45" s="15" t="s">
        <v>47</v>
      </c>
      <c r="B45" s="19">
        <f>SUM(C45:K45)</f>
        <v>32651</v>
      </c>
      <c r="C45" s="20">
        <v>19230</v>
      </c>
      <c r="D45" s="20">
        <v>0</v>
      </c>
      <c r="E45" s="20">
        <v>112</v>
      </c>
      <c r="F45" s="20">
        <v>352</v>
      </c>
      <c r="G45" s="20">
        <v>0</v>
      </c>
      <c r="H45" s="20">
        <v>381</v>
      </c>
      <c r="I45" s="20">
        <v>2460</v>
      </c>
      <c r="J45" s="20">
        <v>7827</v>
      </c>
      <c r="K45" s="20">
        <v>2289</v>
      </c>
      <c r="L45" s="20">
        <v>17778</v>
      </c>
      <c r="M45" s="21">
        <v>14873</v>
      </c>
    </row>
    <row r="46" spans="1:13" ht="15" customHeight="1">
      <c r="A46" s="32" t="s">
        <v>48</v>
      </c>
      <c r="B46" s="22">
        <f>SUM(C46:K46)</f>
        <v>31069</v>
      </c>
      <c r="C46" s="23">
        <v>19656</v>
      </c>
      <c r="D46" s="23">
        <v>718</v>
      </c>
      <c r="E46" s="23">
        <v>138</v>
      </c>
      <c r="F46" s="23">
        <v>4557</v>
      </c>
      <c r="G46" s="23">
        <v>30</v>
      </c>
      <c r="H46" s="23">
        <v>3097</v>
      </c>
      <c r="I46" s="23">
        <v>2363</v>
      </c>
      <c r="J46" s="23">
        <v>510</v>
      </c>
      <c r="K46" s="23">
        <v>0</v>
      </c>
      <c r="L46" s="23">
        <v>15871</v>
      </c>
      <c r="M46" s="24">
        <v>15198</v>
      </c>
    </row>
    <row r="47" spans="1:13" ht="15" customHeight="1">
      <c r="A47" s="25" t="s">
        <v>64</v>
      </c>
      <c r="B47" s="26">
        <f>SUM(C47:K47)</f>
        <v>88074</v>
      </c>
      <c r="C47" s="27">
        <v>49767</v>
      </c>
      <c r="D47" s="27">
        <v>1522</v>
      </c>
      <c r="E47" s="27">
        <v>250</v>
      </c>
      <c r="F47" s="27">
        <v>11675</v>
      </c>
      <c r="G47" s="27">
        <v>30</v>
      </c>
      <c r="H47" s="27">
        <v>7376</v>
      </c>
      <c r="I47" s="27">
        <v>5059</v>
      </c>
      <c r="J47" s="27">
        <v>9658</v>
      </c>
      <c r="K47" s="27">
        <v>2737</v>
      </c>
      <c r="L47" s="27">
        <v>43743</v>
      </c>
      <c r="M47" s="28">
        <v>44331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27836</v>
      </c>
      <c r="C49" s="23">
        <v>15762</v>
      </c>
      <c r="D49" s="23">
        <v>196</v>
      </c>
      <c r="E49" s="23">
        <v>0</v>
      </c>
      <c r="F49" s="23">
        <v>70</v>
      </c>
      <c r="G49" s="23">
        <v>261</v>
      </c>
      <c r="H49" s="23">
        <v>9113</v>
      </c>
      <c r="I49" s="23">
        <v>1967</v>
      </c>
      <c r="J49" s="23">
        <v>416</v>
      </c>
      <c r="K49" s="23">
        <v>51</v>
      </c>
      <c r="L49" s="23">
        <v>9328</v>
      </c>
      <c r="M49" s="24">
        <v>18508</v>
      </c>
    </row>
    <row r="50" spans="1:13" ht="15" customHeight="1">
      <c r="A50" s="25" t="s">
        <v>65</v>
      </c>
      <c r="B50" s="26">
        <f>SUM(C50:K50)</f>
        <v>27836</v>
      </c>
      <c r="C50" s="27">
        <v>15762</v>
      </c>
      <c r="D50" s="27">
        <v>196</v>
      </c>
      <c r="E50" s="27">
        <v>0</v>
      </c>
      <c r="F50" s="27">
        <v>70</v>
      </c>
      <c r="G50" s="27">
        <v>261</v>
      </c>
      <c r="H50" s="27">
        <v>9113</v>
      </c>
      <c r="I50" s="27">
        <v>1967</v>
      </c>
      <c r="J50" s="27">
        <v>416</v>
      </c>
      <c r="K50" s="27">
        <v>51</v>
      </c>
      <c r="L50" s="27">
        <v>9328</v>
      </c>
      <c r="M50" s="28">
        <v>18508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 aca="true" t="shared" si="1" ref="B52:B59">SUM(C52:K52)</f>
        <v>9985</v>
      </c>
      <c r="C52" s="20">
        <v>8563</v>
      </c>
      <c r="D52" s="20">
        <v>545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877</v>
      </c>
      <c r="L52" s="20">
        <v>4117</v>
      </c>
      <c r="M52" s="21">
        <v>5868</v>
      </c>
    </row>
    <row r="53" spans="1:13" ht="15" customHeight="1">
      <c r="A53" s="15" t="s">
        <v>51</v>
      </c>
      <c r="B53" s="19">
        <f t="shared" si="1"/>
        <v>13441</v>
      </c>
      <c r="C53" s="20">
        <v>5277</v>
      </c>
      <c r="D53" s="20">
        <v>186</v>
      </c>
      <c r="E53" s="20">
        <v>0</v>
      </c>
      <c r="F53" s="20">
        <v>2473</v>
      </c>
      <c r="G53" s="20">
        <v>0</v>
      </c>
      <c r="H53" s="20">
        <v>2911</v>
      </c>
      <c r="I53" s="20">
        <v>1936</v>
      </c>
      <c r="J53" s="20">
        <v>591</v>
      </c>
      <c r="K53" s="20">
        <v>67</v>
      </c>
      <c r="L53" s="20">
        <v>3717</v>
      </c>
      <c r="M53" s="21">
        <v>9724</v>
      </c>
    </row>
    <row r="54" spans="1:13" ht="15" customHeight="1">
      <c r="A54" s="15" t="s">
        <v>52</v>
      </c>
      <c r="B54" s="19">
        <f t="shared" si="1"/>
        <v>15863</v>
      </c>
      <c r="C54" s="20">
        <v>11677</v>
      </c>
      <c r="D54" s="20">
        <v>0</v>
      </c>
      <c r="E54" s="20">
        <v>0</v>
      </c>
      <c r="F54" s="20">
        <v>3906</v>
      </c>
      <c r="G54" s="20">
        <v>0</v>
      </c>
      <c r="H54" s="20">
        <v>0</v>
      </c>
      <c r="I54" s="20">
        <v>280</v>
      </c>
      <c r="J54" s="20">
        <v>0</v>
      </c>
      <c r="K54" s="20">
        <v>0</v>
      </c>
      <c r="L54" s="20">
        <v>8874</v>
      </c>
      <c r="M54" s="21">
        <v>6989</v>
      </c>
    </row>
    <row r="55" spans="1:13" ht="15" customHeight="1">
      <c r="A55" s="15" t="s">
        <v>53</v>
      </c>
      <c r="B55" s="19">
        <f t="shared" si="1"/>
        <v>600</v>
      </c>
      <c r="C55" s="20">
        <v>600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600</v>
      </c>
      <c r="M55" s="21">
        <v>0</v>
      </c>
    </row>
    <row r="56" spans="1:13" ht="15" customHeight="1">
      <c r="A56" s="15" t="s">
        <v>54</v>
      </c>
      <c r="B56" s="19">
        <f t="shared" si="1"/>
        <v>8697</v>
      </c>
      <c r="C56" s="20">
        <v>6436</v>
      </c>
      <c r="D56" s="20">
        <v>385</v>
      </c>
      <c r="E56" s="20">
        <v>61</v>
      </c>
      <c r="F56" s="20">
        <v>981</v>
      </c>
      <c r="G56" s="20">
        <v>662</v>
      </c>
      <c r="H56" s="20">
        <v>0</v>
      </c>
      <c r="I56" s="20">
        <v>0</v>
      </c>
      <c r="J56" s="20">
        <v>136</v>
      </c>
      <c r="K56" s="20">
        <v>36</v>
      </c>
      <c r="L56" s="20">
        <v>5015</v>
      </c>
      <c r="M56" s="21">
        <v>3682</v>
      </c>
    </row>
    <row r="57" spans="1:13" ht="15" customHeight="1">
      <c r="A57" s="15" t="s">
        <v>55</v>
      </c>
      <c r="B57" s="19">
        <f t="shared" si="1"/>
        <v>3520</v>
      </c>
      <c r="C57" s="20">
        <v>1324</v>
      </c>
      <c r="D57" s="20">
        <v>260</v>
      </c>
      <c r="E57" s="20">
        <v>0</v>
      </c>
      <c r="F57" s="20">
        <v>1783</v>
      </c>
      <c r="G57" s="20">
        <v>0</v>
      </c>
      <c r="H57" s="20">
        <v>0</v>
      </c>
      <c r="I57" s="20">
        <v>30</v>
      </c>
      <c r="J57" s="20">
        <v>123</v>
      </c>
      <c r="K57" s="20">
        <v>0</v>
      </c>
      <c r="L57" s="20">
        <v>1620</v>
      </c>
      <c r="M57" s="21">
        <v>1900</v>
      </c>
    </row>
    <row r="58" spans="1:13" ht="15" customHeight="1">
      <c r="A58" s="32" t="s">
        <v>56</v>
      </c>
      <c r="B58" s="22">
        <f t="shared" si="1"/>
        <v>1932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1932</v>
      </c>
      <c r="K58" s="23">
        <v>0</v>
      </c>
      <c r="L58" s="23">
        <v>0</v>
      </c>
      <c r="M58" s="24">
        <v>1932</v>
      </c>
    </row>
    <row r="59" spans="1:13" ht="15" customHeight="1">
      <c r="A59" s="25" t="s">
        <v>66</v>
      </c>
      <c r="B59" s="26">
        <f t="shared" si="1"/>
        <v>54038</v>
      </c>
      <c r="C59" s="27">
        <v>33877</v>
      </c>
      <c r="D59" s="27">
        <v>1376</v>
      </c>
      <c r="E59" s="27">
        <v>61</v>
      </c>
      <c r="F59" s="27">
        <v>9143</v>
      </c>
      <c r="G59" s="27">
        <v>662</v>
      </c>
      <c r="H59" s="27">
        <v>2911</v>
      </c>
      <c r="I59" s="27">
        <v>2246</v>
      </c>
      <c r="J59" s="27">
        <v>2782</v>
      </c>
      <c r="K59" s="27">
        <v>980</v>
      </c>
      <c r="L59" s="27">
        <v>23943</v>
      </c>
      <c r="M59" s="28">
        <v>30095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36180</v>
      </c>
      <c r="C61" s="23">
        <v>18703</v>
      </c>
      <c r="D61" s="23">
        <v>801</v>
      </c>
      <c r="E61" s="23">
        <v>161</v>
      </c>
      <c r="F61" s="23">
        <v>15981</v>
      </c>
      <c r="G61" s="23">
        <v>15</v>
      </c>
      <c r="H61" s="23">
        <v>362</v>
      </c>
      <c r="I61" s="23">
        <v>157</v>
      </c>
      <c r="J61" s="23">
        <v>0</v>
      </c>
      <c r="K61" s="23">
        <v>0</v>
      </c>
      <c r="L61" s="23">
        <v>16219</v>
      </c>
      <c r="M61" s="24">
        <v>19961</v>
      </c>
    </row>
    <row r="62" spans="1:13" ht="15" customHeight="1">
      <c r="A62" s="25" t="s">
        <v>67</v>
      </c>
      <c r="B62" s="26">
        <f>SUM(C62:K62)</f>
        <v>36180</v>
      </c>
      <c r="C62" s="27">
        <v>18703</v>
      </c>
      <c r="D62" s="27">
        <v>801</v>
      </c>
      <c r="E62" s="27">
        <v>161</v>
      </c>
      <c r="F62" s="27">
        <v>15981</v>
      </c>
      <c r="G62" s="27">
        <v>15</v>
      </c>
      <c r="H62" s="27">
        <v>362</v>
      </c>
      <c r="I62" s="27">
        <v>157</v>
      </c>
      <c r="J62" s="27">
        <v>0</v>
      </c>
      <c r="K62" s="27">
        <v>0</v>
      </c>
      <c r="L62" s="27">
        <v>16219</v>
      </c>
      <c r="M62" s="28">
        <v>19961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SUM(C64:K64)</f>
        <v>1054</v>
      </c>
      <c r="C64" s="23">
        <v>658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396</v>
      </c>
      <c r="L64" s="23">
        <v>658</v>
      </c>
      <c r="M64" s="24">
        <v>396</v>
      </c>
    </row>
    <row r="65" spans="1:13" ht="15" customHeight="1">
      <c r="A65" s="25" t="s">
        <v>68</v>
      </c>
      <c r="B65" s="26">
        <f>SUM(C65:K65)</f>
        <v>1054</v>
      </c>
      <c r="C65" s="27">
        <v>658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396</v>
      </c>
      <c r="L65" s="27">
        <v>658</v>
      </c>
      <c r="M65" s="28">
        <v>396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448361</v>
      </c>
      <c r="C67" s="20">
        <v>246703</v>
      </c>
      <c r="D67" s="20">
        <v>6285</v>
      </c>
      <c r="E67" s="20">
        <v>2296</v>
      </c>
      <c r="F67" s="20">
        <v>92831</v>
      </c>
      <c r="G67" s="20">
        <v>10429</v>
      </c>
      <c r="H67" s="20">
        <v>40086</v>
      </c>
      <c r="I67" s="20">
        <v>21548</v>
      </c>
      <c r="J67" s="20">
        <v>19028</v>
      </c>
      <c r="K67" s="20">
        <v>9155</v>
      </c>
      <c r="L67" s="20">
        <v>193890</v>
      </c>
      <c r="M67" s="21">
        <v>254471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2510769</v>
      </c>
      <c r="C69" s="30">
        <v>1511345</v>
      </c>
      <c r="D69" s="30">
        <v>38950</v>
      </c>
      <c r="E69" s="30">
        <v>24697</v>
      </c>
      <c r="F69" s="30">
        <v>314426</v>
      </c>
      <c r="G69" s="30">
        <v>62241</v>
      </c>
      <c r="H69" s="30">
        <v>141158</v>
      </c>
      <c r="I69" s="30">
        <v>171817</v>
      </c>
      <c r="J69" s="30">
        <v>174769</v>
      </c>
      <c r="K69" s="30">
        <v>71366</v>
      </c>
      <c r="L69" s="30">
        <v>1167893</v>
      </c>
      <c r="M69" s="31">
        <v>1342876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2">
      <selection activeCell="U16" sqref="U16"/>
    </sheetView>
  </sheetViews>
  <sheetFormatPr defaultColWidth="9.00390625" defaultRowHeight="15" customHeight="1"/>
  <cols>
    <col min="1" max="1" width="10.625" style="1" customWidth="1"/>
    <col min="2" max="6" width="7.625" style="1" customWidth="1"/>
    <col min="7" max="7" width="9.125" style="1" customWidth="1"/>
    <col min="8" max="9" width="7.625" style="1" customWidth="1"/>
    <col min="10" max="10" width="8.75390625" style="1" customWidth="1"/>
    <col min="11" max="11" width="9.375" style="1" customWidth="1"/>
    <col min="12" max="12" width="9.00390625" style="1" customWidth="1"/>
    <col min="13" max="14" width="7.625" style="1" customWidth="1"/>
    <col min="15" max="15" width="8.625" style="1" customWidth="1"/>
    <col min="16" max="16384" width="7.625" style="1" customWidth="1"/>
  </cols>
  <sheetData>
    <row r="1" spans="1:9" ht="18" customHeight="1">
      <c r="A1" s="1" t="s">
        <v>71</v>
      </c>
      <c r="E1" s="9" t="s">
        <v>72</v>
      </c>
      <c r="I1" s="1" t="s">
        <v>73</v>
      </c>
    </row>
    <row r="2" ht="15" customHeight="1" thickBot="1">
      <c r="Q2" s="10" t="s">
        <v>74</v>
      </c>
    </row>
    <row r="3" spans="1:17" s="4" customFormat="1" ht="15" customHeight="1">
      <c r="A3" s="2"/>
      <c r="B3" s="3"/>
      <c r="C3" s="55" t="s">
        <v>75</v>
      </c>
      <c r="D3" s="56"/>
      <c r="E3" s="56"/>
      <c r="F3" s="56"/>
      <c r="G3" s="56"/>
      <c r="H3" s="56"/>
      <c r="I3" s="56"/>
      <c r="J3" s="57"/>
      <c r="K3" s="55" t="s">
        <v>76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36"/>
      <c r="L4" s="36"/>
      <c r="M4" s="36" t="s">
        <v>80</v>
      </c>
      <c r="N4" s="36" t="s">
        <v>81</v>
      </c>
      <c r="O4" s="36"/>
      <c r="P4" s="36" t="s">
        <v>82</v>
      </c>
      <c r="Q4" s="37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38" t="s">
        <v>96</v>
      </c>
    </row>
    <row r="6" spans="1:17" ht="15" customHeight="1">
      <c r="A6" s="39" t="s">
        <v>97</v>
      </c>
      <c r="B6" s="40">
        <f>+C6+G6</f>
        <v>1511345</v>
      </c>
      <c r="C6" s="41">
        <f>SUM(D6:F6)</f>
        <v>12214</v>
      </c>
      <c r="D6" s="41">
        <v>0</v>
      </c>
      <c r="E6" s="41">
        <v>6654</v>
      </c>
      <c r="F6" s="41">
        <v>5560</v>
      </c>
      <c r="G6" s="41">
        <f>SUM(H6:J6)</f>
        <v>1499131</v>
      </c>
      <c r="H6" s="41">
        <v>264539</v>
      </c>
      <c r="I6" s="41">
        <v>2738</v>
      </c>
      <c r="J6" s="41">
        <v>1231854</v>
      </c>
      <c r="K6" s="41">
        <v>1088364</v>
      </c>
      <c r="L6" s="41">
        <f>SUM(M6:Q6)</f>
        <v>422981</v>
      </c>
      <c r="M6" s="41">
        <v>282</v>
      </c>
      <c r="N6" s="41">
        <v>101081</v>
      </c>
      <c r="O6" s="41">
        <v>314811</v>
      </c>
      <c r="P6" s="41">
        <v>86</v>
      </c>
      <c r="Q6" s="42">
        <v>6721</v>
      </c>
    </row>
    <row r="7" spans="1:17" ht="15" customHeight="1">
      <c r="A7" s="43" t="s">
        <v>98</v>
      </c>
      <c r="B7" s="44">
        <f>+C7+G7</f>
        <v>38950</v>
      </c>
      <c r="C7" s="45">
        <f>SUM(D7:F7)</f>
        <v>107</v>
      </c>
      <c r="D7" s="45">
        <v>0</v>
      </c>
      <c r="E7" s="45">
        <v>107</v>
      </c>
      <c r="F7" s="45">
        <v>0</v>
      </c>
      <c r="G7" s="45">
        <f>SUM(H7:J7)</f>
        <v>38843</v>
      </c>
      <c r="H7" s="45">
        <v>3558</v>
      </c>
      <c r="I7" s="45">
        <v>6761</v>
      </c>
      <c r="J7" s="45">
        <v>28524</v>
      </c>
      <c r="K7" s="45">
        <v>19384</v>
      </c>
      <c r="L7" s="45">
        <f>SUM(M7:Q7)</f>
        <v>19566</v>
      </c>
      <c r="M7" s="45">
        <v>0</v>
      </c>
      <c r="N7" s="45">
        <v>4287</v>
      </c>
      <c r="O7" s="45">
        <v>15261</v>
      </c>
      <c r="P7" s="45">
        <v>0</v>
      </c>
      <c r="Q7" s="46">
        <v>18</v>
      </c>
    </row>
    <row r="8" spans="1:17" ht="15" customHeight="1">
      <c r="A8" s="43" t="s">
        <v>99</v>
      </c>
      <c r="B8" s="44">
        <f aca="true" t="shared" si="0" ref="B8:B17">+C8+G8</f>
        <v>24697</v>
      </c>
      <c r="C8" s="45">
        <f aca="true" t="shared" si="1" ref="C8:C19">SUM(D8:F8)</f>
        <v>166</v>
      </c>
      <c r="D8" s="45">
        <v>166</v>
      </c>
      <c r="E8" s="45">
        <v>0</v>
      </c>
      <c r="F8" s="45">
        <v>0</v>
      </c>
      <c r="G8" s="45">
        <f aca="true" t="shared" si="2" ref="G8:G19">SUM(H8:J8)</f>
        <v>24531</v>
      </c>
      <c r="H8" s="45">
        <v>12368</v>
      </c>
      <c r="I8" s="45">
        <v>5798</v>
      </c>
      <c r="J8" s="45">
        <v>6365</v>
      </c>
      <c r="K8" s="45">
        <v>6246</v>
      </c>
      <c r="L8" s="45">
        <f aca="true" t="shared" si="3" ref="L8:L17">SUM(M8:Q8)</f>
        <v>18451</v>
      </c>
      <c r="M8" s="45">
        <v>0</v>
      </c>
      <c r="N8" s="45">
        <v>0</v>
      </c>
      <c r="O8" s="45">
        <v>18451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314426</v>
      </c>
      <c r="C9" s="45">
        <f t="shared" si="1"/>
        <v>433</v>
      </c>
      <c r="D9" s="45">
        <v>0</v>
      </c>
      <c r="E9" s="45">
        <v>418</v>
      </c>
      <c r="F9" s="45">
        <v>15</v>
      </c>
      <c r="G9" s="45">
        <f t="shared" si="2"/>
        <v>313993</v>
      </c>
      <c r="H9" s="45">
        <v>301789</v>
      </c>
      <c r="I9" s="45">
        <v>204</v>
      </c>
      <c r="J9" s="45">
        <v>12000</v>
      </c>
      <c r="K9" s="45">
        <v>7386</v>
      </c>
      <c r="L9" s="45">
        <f t="shared" si="3"/>
        <v>307040</v>
      </c>
      <c r="M9" s="45">
        <v>0</v>
      </c>
      <c r="N9" s="45">
        <v>1981</v>
      </c>
      <c r="O9" s="45">
        <v>304338</v>
      </c>
      <c r="P9" s="45">
        <v>289</v>
      </c>
      <c r="Q9" s="46">
        <v>432</v>
      </c>
    </row>
    <row r="10" spans="1:17" ht="15" customHeight="1">
      <c r="A10" s="43" t="s">
        <v>101</v>
      </c>
      <c r="B10" s="44">
        <f t="shared" si="0"/>
        <v>62241</v>
      </c>
      <c r="C10" s="45">
        <f t="shared" si="1"/>
        <v>156</v>
      </c>
      <c r="D10" s="45">
        <v>0</v>
      </c>
      <c r="E10" s="45">
        <v>76</v>
      </c>
      <c r="F10" s="45">
        <v>80</v>
      </c>
      <c r="G10" s="45">
        <f t="shared" si="2"/>
        <v>62085</v>
      </c>
      <c r="H10" s="45">
        <v>60284</v>
      </c>
      <c r="I10" s="45">
        <v>181</v>
      </c>
      <c r="J10" s="45">
        <v>1620</v>
      </c>
      <c r="K10" s="45">
        <v>351</v>
      </c>
      <c r="L10" s="45">
        <f t="shared" si="3"/>
        <v>61890</v>
      </c>
      <c r="M10" s="45">
        <v>0</v>
      </c>
      <c r="N10" s="45">
        <v>249</v>
      </c>
      <c r="O10" s="45">
        <v>61630</v>
      </c>
      <c r="P10" s="45">
        <v>11</v>
      </c>
      <c r="Q10" s="46">
        <v>0</v>
      </c>
    </row>
    <row r="11" spans="1:17" ht="15" customHeight="1">
      <c r="A11" s="43" t="s">
        <v>102</v>
      </c>
      <c r="B11" s="44">
        <f t="shared" si="0"/>
        <v>141158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141158</v>
      </c>
      <c r="H11" s="45">
        <v>130035</v>
      </c>
      <c r="I11" s="45">
        <v>1070</v>
      </c>
      <c r="J11" s="45">
        <v>10053</v>
      </c>
      <c r="K11" s="45">
        <v>11676</v>
      </c>
      <c r="L11" s="45">
        <f t="shared" si="3"/>
        <v>129482</v>
      </c>
      <c r="M11" s="45">
        <v>508</v>
      </c>
      <c r="N11" s="45">
        <v>3867</v>
      </c>
      <c r="O11" s="45">
        <v>124963</v>
      </c>
      <c r="P11" s="45">
        <v>15</v>
      </c>
      <c r="Q11" s="46">
        <v>129</v>
      </c>
    </row>
    <row r="12" spans="1:17" ht="15" customHeight="1">
      <c r="A12" s="43" t="s">
        <v>103</v>
      </c>
      <c r="B12" s="44">
        <f t="shared" si="0"/>
        <v>171817</v>
      </c>
      <c r="C12" s="45">
        <f t="shared" si="1"/>
        <v>59035</v>
      </c>
      <c r="D12" s="45">
        <v>39</v>
      </c>
      <c r="E12" s="45">
        <v>27366</v>
      </c>
      <c r="F12" s="45">
        <v>31630</v>
      </c>
      <c r="G12" s="45">
        <f t="shared" si="2"/>
        <v>112782</v>
      </c>
      <c r="H12" s="45">
        <v>78855</v>
      </c>
      <c r="I12" s="45">
        <v>20659</v>
      </c>
      <c r="J12" s="45">
        <v>13268</v>
      </c>
      <c r="K12" s="45">
        <v>15106</v>
      </c>
      <c r="L12" s="45">
        <f t="shared" si="3"/>
        <v>156711</v>
      </c>
      <c r="M12" s="45">
        <v>0</v>
      </c>
      <c r="N12" s="45">
        <v>10160</v>
      </c>
      <c r="O12" s="45">
        <v>146464</v>
      </c>
      <c r="P12" s="45">
        <v>19</v>
      </c>
      <c r="Q12" s="46">
        <v>68</v>
      </c>
    </row>
    <row r="13" spans="1:17" ht="15" customHeight="1">
      <c r="A13" s="43" t="s">
        <v>104</v>
      </c>
      <c r="B13" s="44">
        <f t="shared" si="0"/>
        <v>174769</v>
      </c>
      <c r="C13" s="45">
        <f t="shared" si="1"/>
        <v>68108</v>
      </c>
      <c r="D13" s="45">
        <v>10838</v>
      </c>
      <c r="E13" s="45">
        <v>3650</v>
      </c>
      <c r="F13" s="45">
        <v>53620</v>
      </c>
      <c r="G13" s="45">
        <f t="shared" si="2"/>
        <v>106661</v>
      </c>
      <c r="H13" s="45">
        <v>16565</v>
      </c>
      <c r="I13" s="45">
        <v>88161</v>
      </c>
      <c r="J13" s="45">
        <v>1935</v>
      </c>
      <c r="K13" s="45">
        <v>10972</v>
      </c>
      <c r="L13" s="45">
        <f t="shared" si="3"/>
        <v>163797</v>
      </c>
      <c r="M13" s="45">
        <v>10740</v>
      </c>
      <c r="N13" s="45">
        <v>63577</v>
      </c>
      <c r="O13" s="45">
        <v>85722</v>
      </c>
      <c r="P13" s="45">
        <v>3314</v>
      </c>
      <c r="Q13" s="46">
        <v>444</v>
      </c>
    </row>
    <row r="14" spans="1:17" ht="15" customHeight="1">
      <c r="A14" s="43" t="s">
        <v>96</v>
      </c>
      <c r="B14" s="44">
        <f t="shared" si="0"/>
        <v>71366</v>
      </c>
      <c r="C14" s="45">
        <f t="shared" si="1"/>
        <v>10288</v>
      </c>
      <c r="D14" s="45">
        <v>223</v>
      </c>
      <c r="E14" s="45">
        <v>715</v>
      </c>
      <c r="F14" s="45">
        <v>9350</v>
      </c>
      <c r="G14" s="45">
        <f t="shared" si="2"/>
        <v>61078</v>
      </c>
      <c r="H14" s="45">
        <v>41556</v>
      </c>
      <c r="I14" s="45">
        <v>14253</v>
      </c>
      <c r="J14" s="45">
        <v>5269</v>
      </c>
      <c r="K14" s="45">
        <v>8408</v>
      </c>
      <c r="L14" s="45">
        <f t="shared" si="3"/>
        <v>62958</v>
      </c>
      <c r="M14" s="45">
        <v>456</v>
      </c>
      <c r="N14" s="45">
        <v>951</v>
      </c>
      <c r="O14" s="45">
        <v>60989</v>
      </c>
      <c r="P14" s="45">
        <v>0</v>
      </c>
      <c r="Q14" s="46">
        <v>562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1550295</v>
      </c>
      <c r="C16" s="45">
        <f t="shared" si="1"/>
        <v>12321</v>
      </c>
      <c r="D16" s="45">
        <f>SUM(D6:D7)</f>
        <v>0</v>
      </c>
      <c r="E16" s="45">
        <f>SUM(E6:E7)</f>
        <v>6761</v>
      </c>
      <c r="F16" s="45">
        <f>SUM(F6:F7)</f>
        <v>5560</v>
      </c>
      <c r="G16" s="45">
        <f t="shared" si="2"/>
        <v>1537974</v>
      </c>
      <c r="H16" s="45">
        <f>SUM(H6:H7)</f>
        <v>268097</v>
      </c>
      <c r="I16" s="45">
        <f>SUM(I6:I7)</f>
        <v>9499</v>
      </c>
      <c r="J16" s="45">
        <f>SUM(J6:J7)</f>
        <v>1260378</v>
      </c>
      <c r="K16" s="45">
        <f>SUM(K6:K7)</f>
        <v>1107748</v>
      </c>
      <c r="L16" s="45">
        <f t="shared" si="3"/>
        <v>442547</v>
      </c>
      <c r="M16" s="45">
        <f>SUM(M6:M7)</f>
        <v>282</v>
      </c>
      <c r="N16" s="45">
        <f>SUM(N6:N7)</f>
        <v>105368</v>
      </c>
      <c r="O16" s="45">
        <f>SUM(O6:O7)</f>
        <v>330072</v>
      </c>
      <c r="P16" s="45">
        <f>SUM(P6:P7)</f>
        <v>86</v>
      </c>
      <c r="Q16" s="46">
        <f>SUM(Q6:Q7)</f>
        <v>6739</v>
      </c>
    </row>
    <row r="17" spans="1:17" ht="15" customHeight="1">
      <c r="A17" s="43" t="s">
        <v>106</v>
      </c>
      <c r="B17" s="44">
        <f t="shared" si="0"/>
        <v>960474</v>
      </c>
      <c r="C17" s="45">
        <f t="shared" si="1"/>
        <v>138186</v>
      </c>
      <c r="D17" s="45">
        <f>SUM(D8:D14)</f>
        <v>11266</v>
      </c>
      <c r="E17" s="45">
        <f>SUM(E8:E14)</f>
        <v>32225</v>
      </c>
      <c r="F17" s="45">
        <f>SUM(F8:F14)</f>
        <v>94695</v>
      </c>
      <c r="G17" s="45">
        <f t="shared" si="2"/>
        <v>822288</v>
      </c>
      <c r="H17" s="45">
        <f>SUM(H8:H14)</f>
        <v>641452</v>
      </c>
      <c r="I17" s="45">
        <f>SUM(I8:I14)</f>
        <v>130326</v>
      </c>
      <c r="J17" s="45">
        <f>SUM(J8:J14)</f>
        <v>50510</v>
      </c>
      <c r="K17" s="45">
        <f>SUM(K8:K14)</f>
        <v>60145</v>
      </c>
      <c r="L17" s="45">
        <f t="shared" si="3"/>
        <v>900329</v>
      </c>
      <c r="M17" s="45">
        <f>SUM(M8:M14)</f>
        <v>11704</v>
      </c>
      <c r="N17" s="45">
        <f>SUM(N8:N14)</f>
        <v>80785</v>
      </c>
      <c r="O17" s="45">
        <f>SUM(O8:O14)</f>
        <v>802557</v>
      </c>
      <c r="P17" s="45">
        <f>SUM(P8:P14)</f>
        <v>3648</v>
      </c>
      <c r="Q17" s="46">
        <f>SUM(Q8:Q14)</f>
        <v>1635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2510769</v>
      </c>
      <c r="C19" s="53">
        <f t="shared" si="1"/>
        <v>150507</v>
      </c>
      <c r="D19" s="52">
        <f>SUM(D16:D17)</f>
        <v>11266</v>
      </c>
      <c r="E19" s="52">
        <f>SUM(E16:E17)</f>
        <v>38986</v>
      </c>
      <c r="F19" s="52">
        <f>SUM(F16:F17)</f>
        <v>100255</v>
      </c>
      <c r="G19" s="53">
        <f t="shared" si="2"/>
        <v>2360262</v>
      </c>
      <c r="H19" s="52">
        <f>SUM(H16:H17)</f>
        <v>909549</v>
      </c>
      <c r="I19" s="52">
        <f>SUM(I16:I17)</f>
        <v>139825</v>
      </c>
      <c r="J19" s="52">
        <f>SUM(J16:J17)</f>
        <v>1310888</v>
      </c>
      <c r="K19" s="53">
        <f>SUM(K16:K17)</f>
        <v>1167893</v>
      </c>
      <c r="L19" s="52">
        <f>SUM(M19:Q19)</f>
        <v>1342876</v>
      </c>
      <c r="M19" s="52">
        <f>SUM(M16:M17)</f>
        <v>11986</v>
      </c>
      <c r="N19" s="52">
        <f>SUM(N16:N17)</f>
        <v>186153</v>
      </c>
      <c r="O19" s="52">
        <f>SUM(O16:O17)</f>
        <v>1132629</v>
      </c>
      <c r="P19" s="52">
        <f>SUM(P16:P17)</f>
        <v>3734</v>
      </c>
      <c r="Q19" s="54">
        <f>SUM(Q16:Q17)</f>
        <v>8374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workbookViewId="0" topLeftCell="A1">
      <selection activeCell="S30" sqref="S30"/>
    </sheetView>
  </sheetViews>
  <sheetFormatPr defaultColWidth="9.00390625" defaultRowHeight="15" customHeight="1"/>
  <cols>
    <col min="1" max="1" width="10.625" style="1" customWidth="1"/>
    <col min="2" max="2" width="10.125" style="1" customWidth="1"/>
    <col min="3" max="3" width="8.25390625" style="1" customWidth="1"/>
    <col min="4" max="4" width="6.625" style="1" customWidth="1"/>
    <col min="5" max="5" width="8.25390625" style="1" customWidth="1"/>
    <col min="6" max="6" width="8.625" style="1" customWidth="1"/>
    <col min="7" max="7" width="9.25390625" style="1" customWidth="1"/>
    <col min="8" max="8" width="9.75390625" style="1" customWidth="1"/>
    <col min="9" max="9" width="8.25390625" style="1" customWidth="1"/>
    <col min="10" max="10" width="9.125" style="1" customWidth="1"/>
    <col min="11" max="12" width="9.625" style="1" customWidth="1"/>
    <col min="13" max="13" width="7.00390625" style="1" customWidth="1"/>
    <col min="14" max="14" width="8.75390625" style="1" customWidth="1"/>
    <col min="15" max="15" width="9.25390625" style="1" customWidth="1"/>
    <col min="16" max="16" width="6.125" style="1" customWidth="1"/>
    <col min="17" max="17" width="6.75390625" style="1" customWidth="1"/>
    <col min="18" max="16384" width="7.625" style="1" customWidth="1"/>
  </cols>
  <sheetData>
    <row r="1" spans="1:9" ht="18" customHeight="1">
      <c r="A1" s="1" t="s">
        <v>71</v>
      </c>
      <c r="E1" s="9" t="s">
        <v>107</v>
      </c>
      <c r="I1" s="1" t="s">
        <v>73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55" t="s">
        <v>109</v>
      </c>
      <c r="D3" s="56"/>
      <c r="E3" s="56"/>
      <c r="F3" s="56"/>
      <c r="G3" s="56"/>
      <c r="H3" s="56"/>
      <c r="I3" s="56"/>
      <c r="J3" s="57"/>
      <c r="K3" s="55" t="s">
        <v>110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36"/>
      <c r="L4" s="36"/>
      <c r="M4" s="36" t="s">
        <v>80</v>
      </c>
      <c r="N4" s="36" t="s">
        <v>81</v>
      </c>
      <c r="O4" s="36"/>
      <c r="P4" s="36" t="s">
        <v>82</v>
      </c>
      <c r="Q4" s="37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38" t="s">
        <v>96</v>
      </c>
    </row>
    <row r="6" spans="1:17" ht="15" customHeight="1">
      <c r="A6" s="39" t="s">
        <v>97</v>
      </c>
      <c r="B6" s="40">
        <f>+C6+G6</f>
        <v>24710866</v>
      </c>
      <c r="C6" s="41">
        <f>SUM(D6:F6)</f>
        <v>250390</v>
      </c>
      <c r="D6" s="41">
        <v>0</v>
      </c>
      <c r="E6" s="41">
        <v>130600</v>
      </c>
      <c r="F6" s="41">
        <v>119790</v>
      </c>
      <c r="G6" s="41">
        <f>SUM(H6:J6)</f>
        <v>24460476</v>
      </c>
      <c r="H6" s="41">
        <v>4015815</v>
      </c>
      <c r="I6" s="41">
        <v>57252</v>
      </c>
      <c r="J6" s="41">
        <v>20387409</v>
      </c>
      <c r="K6" s="41">
        <v>17108008</v>
      </c>
      <c r="L6" s="41">
        <f>SUM(M6:Q6)</f>
        <v>7602858</v>
      </c>
      <c r="M6" s="41">
        <v>6000</v>
      </c>
      <c r="N6" s="41">
        <v>1698452</v>
      </c>
      <c r="O6" s="41">
        <v>5806251</v>
      </c>
      <c r="P6" s="41">
        <v>2500</v>
      </c>
      <c r="Q6" s="42">
        <v>89655</v>
      </c>
    </row>
    <row r="7" spans="1:17" ht="15" customHeight="1">
      <c r="A7" s="43" t="s">
        <v>98</v>
      </c>
      <c r="B7" s="44">
        <f>+C7+G7</f>
        <v>703796</v>
      </c>
      <c r="C7" s="45">
        <f>SUM(D7:F7)</f>
        <v>2300</v>
      </c>
      <c r="D7" s="45">
        <v>0</v>
      </c>
      <c r="E7" s="45">
        <v>2300</v>
      </c>
      <c r="F7" s="45">
        <v>0</v>
      </c>
      <c r="G7" s="45">
        <f>SUM(H7:J7)</f>
        <v>701496</v>
      </c>
      <c r="H7" s="45">
        <v>67347</v>
      </c>
      <c r="I7" s="45">
        <v>135625</v>
      </c>
      <c r="J7" s="45">
        <v>498524</v>
      </c>
      <c r="K7" s="45">
        <v>342681</v>
      </c>
      <c r="L7" s="45">
        <f>SUM(M7:Q7)</f>
        <v>361115</v>
      </c>
      <c r="M7" s="45">
        <v>0</v>
      </c>
      <c r="N7" s="45">
        <v>83000</v>
      </c>
      <c r="O7" s="45">
        <v>277940</v>
      </c>
      <c r="P7" s="45">
        <v>0</v>
      </c>
      <c r="Q7" s="46">
        <v>175</v>
      </c>
    </row>
    <row r="8" spans="1:17" ht="15" customHeight="1">
      <c r="A8" s="43" t="s">
        <v>99</v>
      </c>
      <c r="B8" s="44">
        <f aca="true" t="shared" si="0" ref="B8:B17">+C8+G8</f>
        <v>199505</v>
      </c>
      <c r="C8" s="45">
        <f aca="true" t="shared" si="1" ref="C8:C19">SUM(D8:F8)</f>
        <v>2515</v>
      </c>
      <c r="D8" s="45">
        <v>2515</v>
      </c>
      <c r="E8" s="45">
        <v>0</v>
      </c>
      <c r="F8" s="45">
        <v>0</v>
      </c>
      <c r="G8" s="45">
        <f aca="true" t="shared" si="2" ref="G8:G19">SUM(H8:J8)</f>
        <v>196990</v>
      </c>
      <c r="H8" s="45">
        <v>96022</v>
      </c>
      <c r="I8" s="45">
        <v>40730</v>
      </c>
      <c r="J8" s="45">
        <v>60238</v>
      </c>
      <c r="K8" s="45">
        <v>55907</v>
      </c>
      <c r="L8" s="45">
        <f aca="true" t="shared" si="3" ref="L8:L17">SUM(M8:Q8)</f>
        <v>143598</v>
      </c>
      <c r="M8" s="45">
        <v>0</v>
      </c>
      <c r="N8" s="45">
        <v>0</v>
      </c>
      <c r="O8" s="45">
        <v>143598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3430067</v>
      </c>
      <c r="C9" s="45">
        <f t="shared" si="1"/>
        <v>2530</v>
      </c>
      <c r="D9" s="45">
        <v>0</v>
      </c>
      <c r="E9" s="45">
        <v>1530</v>
      </c>
      <c r="F9" s="45">
        <v>1000</v>
      </c>
      <c r="G9" s="45">
        <f t="shared" si="2"/>
        <v>3427537</v>
      </c>
      <c r="H9" s="45">
        <v>3294802</v>
      </c>
      <c r="I9" s="45">
        <v>3000</v>
      </c>
      <c r="J9" s="45">
        <v>129735</v>
      </c>
      <c r="K9" s="45">
        <v>88353</v>
      </c>
      <c r="L9" s="45">
        <f t="shared" si="3"/>
        <v>3341714</v>
      </c>
      <c r="M9" s="45">
        <v>0</v>
      </c>
      <c r="N9" s="45">
        <v>32900</v>
      </c>
      <c r="O9" s="45">
        <v>3303634</v>
      </c>
      <c r="P9" s="45">
        <v>2380</v>
      </c>
      <c r="Q9" s="46">
        <v>2800</v>
      </c>
    </row>
    <row r="10" spans="1:17" ht="15" customHeight="1">
      <c r="A10" s="43" t="s">
        <v>101</v>
      </c>
      <c r="B10" s="44">
        <f t="shared" si="0"/>
        <v>571171</v>
      </c>
      <c r="C10" s="45">
        <f t="shared" si="1"/>
        <v>2812</v>
      </c>
      <c r="D10" s="45">
        <v>0</v>
      </c>
      <c r="E10" s="45">
        <v>1600</v>
      </c>
      <c r="F10" s="45">
        <v>1212</v>
      </c>
      <c r="G10" s="45">
        <f t="shared" si="2"/>
        <v>568359</v>
      </c>
      <c r="H10" s="45">
        <v>551797</v>
      </c>
      <c r="I10" s="45">
        <v>2400</v>
      </c>
      <c r="J10" s="45">
        <v>14162</v>
      </c>
      <c r="K10" s="45">
        <v>4625</v>
      </c>
      <c r="L10" s="45">
        <f t="shared" si="3"/>
        <v>566546</v>
      </c>
      <c r="M10" s="45">
        <v>0</v>
      </c>
      <c r="N10" s="45">
        <v>10000</v>
      </c>
      <c r="O10" s="45">
        <v>556406</v>
      </c>
      <c r="P10" s="45">
        <v>140</v>
      </c>
      <c r="Q10" s="46">
        <v>0</v>
      </c>
    </row>
    <row r="11" spans="1:17" ht="15" customHeight="1">
      <c r="A11" s="43" t="s">
        <v>102</v>
      </c>
      <c r="B11" s="44">
        <f t="shared" si="0"/>
        <v>1614675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1614675</v>
      </c>
      <c r="H11" s="45">
        <v>1435634</v>
      </c>
      <c r="I11" s="45">
        <v>18830</v>
      </c>
      <c r="J11" s="45">
        <v>160211</v>
      </c>
      <c r="K11" s="45">
        <v>205531</v>
      </c>
      <c r="L11" s="45">
        <f t="shared" si="3"/>
        <v>1409144</v>
      </c>
      <c r="M11" s="45">
        <v>5000</v>
      </c>
      <c r="N11" s="45">
        <v>76000</v>
      </c>
      <c r="O11" s="45">
        <v>1327354</v>
      </c>
      <c r="P11" s="45">
        <v>250</v>
      </c>
      <c r="Q11" s="46">
        <v>540</v>
      </c>
    </row>
    <row r="12" spans="1:17" ht="15" customHeight="1">
      <c r="A12" s="43" t="s">
        <v>103</v>
      </c>
      <c r="B12" s="44">
        <f t="shared" si="0"/>
        <v>3278527</v>
      </c>
      <c r="C12" s="45">
        <f t="shared" si="1"/>
        <v>1441647</v>
      </c>
      <c r="D12" s="45">
        <v>200</v>
      </c>
      <c r="E12" s="45">
        <v>821147</v>
      </c>
      <c r="F12" s="45">
        <v>620300</v>
      </c>
      <c r="G12" s="45">
        <f t="shared" si="2"/>
        <v>1836880</v>
      </c>
      <c r="H12" s="45">
        <v>1158980</v>
      </c>
      <c r="I12" s="45">
        <v>436985</v>
      </c>
      <c r="J12" s="45">
        <v>240915</v>
      </c>
      <c r="K12" s="45">
        <v>264772</v>
      </c>
      <c r="L12" s="45">
        <f t="shared" si="3"/>
        <v>3013755</v>
      </c>
      <c r="M12" s="45">
        <v>0</v>
      </c>
      <c r="N12" s="45">
        <v>281537</v>
      </c>
      <c r="O12" s="45">
        <v>2731688</v>
      </c>
      <c r="P12" s="45">
        <v>200</v>
      </c>
      <c r="Q12" s="46">
        <v>330</v>
      </c>
    </row>
    <row r="13" spans="1:17" ht="15" customHeight="1">
      <c r="A13" s="43" t="s">
        <v>104</v>
      </c>
      <c r="B13" s="44">
        <f t="shared" si="0"/>
        <v>2683257</v>
      </c>
      <c r="C13" s="45">
        <f t="shared" si="1"/>
        <v>1645337</v>
      </c>
      <c r="D13" s="45">
        <v>206818</v>
      </c>
      <c r="E13" s="45">
        <v>110956</v>
      </c>
      <c r="F13" s="45">
        <v>1327563</v>
      </c>
      <c r="G13" s="45">
        <f t="shared" si="2"/>
        <v>1037920</v>
      </c>
      <c r="H13" s="45">
        <v>241350</v>
      </c>
      <c r="I13" s="45">
        <v>769087</v>
      </c>
      <c r="J13" s="45">
        <v>27483</v>
      </c>
      <c r="K13" s="45">
        <v>207536</v>
      </c>
      <c r="L13" s="45">
        <f t="shared" si="3"/>
        <v>2475721</v>
      </c>
      <c r="M13" s="45">
        <v>401300</v>
      </c>
      <c r="N13" s="45">
        <v>1364112</v>
      </c>
      <c r="O13" s="45">
        <v>639684</v>
      </c>
      <c r="P13" s="45">
        <v>66550</v>
      </c>
      <c r="Q13" s="46">
        <v>4075</v>
      </c>
    </row>
    <row r="14" spans="1:17" ht="15" customHeight="1">
      <c r="A14" s="43" t="s">
        <v>96</v>
      </c>
      <c r="B14" s="44">
        <f t="shared" si="0"/>
        <v>1493012</v>
      </c>
      <c r="C14" s="45">
        <f t="shared" si="1"/>
        <v>342773</v>
      </c>
      <c r="D14" s="45">
        <v>5600</v>
      </c>
      <c r="E14" s="45">
        <v>18550</v>
      </c>
      <c r="F14" s="45">
        <v>318623</v>
      </c>
      <c r="G14" s="45">
        <f t="shared" si="2"/>
        <v>1150239</v>
      </c>
      <c r="H14" s="45">
        <v>813496</v>
      </c>
      <c r="I14" s="45">
        <v>274982</v>
      </c>
      <c r="J14" s="45">
        <v>61761</v>
      </c>
      <c r="K14" s="45">
        <v>152952</v>
      </c>
      <c r="L14" s="45">
        <f t="shared" si="3"/>
        <v>1340060</v>
      </c>
      <c r="M14" s="45">
        <v>13800</v>
      </c>
      <c r="N14" s="45">
        <v>19220</v>
      </c>
      <c r="O14" s="45">
        <v>1305140</v>
      </c>
      <c r="P14" s="45">
        <v>0</v>
      </c>
      <c r="Q14" s="46">
        <v>1900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25414662</v>
      </c>
      <c r="C16" s="45">
        <f t="shared" si="1"/>
        <v>252690</v>
      </c>
      <c r="D16" s="45">
        <f>SUM(D6:D7)</f>
        <v>0</v>
      </c>
      <c r="E16" s="45">
        <f>SUM(E6:E7)</f>
        <v>132900</v>
      </c>
      <c r="F16" s="45">
        <f>SUM(F6:F7)</f>
        <v>119790</v>
      </c>
      <c r="G16" s="45">
        <f t="shared" si="2"/>
        <v>25161972</v>
      </c>
      <c r="H16" s="45">
        <f>SUM(H6:H7)</f>
        <v>4083162</v>
      </c>
      <c r="I16" s="45">
        <f>SUM(I6:I7)</f>
        <v>192877</v>
      </c>
      <c r="J16" s="45">
        <f>SUM(J6:J7)</f>
        <v>20885933</v>
      </c>
      <c r="K16" s="45">
        <f>SUM(K6:K7)</f>
        <v>17450689</v>
      </c>
      <c r="L16" s="45">
        <f t="shared" si="3"/>
        <v>7963973</v>
      </c>
      <c r="M16" s="45">
        <f>SUM(M6:M7)</f>
        <v>6000</v>
      </c>
      <c r="N16" s="45">
        <f>SUM(N6:N7)</f>
        <v>1781452</v>
      </c>
      <c r="O16" s="45">
        <f>SUM(O6:O7)</f>
        <v>6084191</v>
      </c>
      <c r="P16" s="45">
        <f>SUM(P6:P7)</f>
        <v>2500</v>
      </c>
      <c r="Q16" s="46">
        <f>SUM(Q6:Q7)</f>
        <v>89830</v>
      </c>
    </row>
    <row r="17" spans="1:17" ht="15" customHeight="1">
      <c r="A17" s="43" t="s">
        <v>106</v>
      </c>
      <c r="B17" s="44">
        <f t="shared" si="0"/>
        <v>13270214</v>
      </c>
      <c r="C17" s="45">
        <f t="shared" si="1"/>
        <v>3437614</v>
      </c>
      <c r="D17" s="45">
        <f>SUM(D8:D14)</f>
        <v>215133</v>
      </c>
      <c r="E17" s="45">
        <f>SUM(E8:E14)</f>
        <v>953783</v>
      </c>
      <c r="F17" s="45">
        <f>SUM(F8:F14)</f>
        <v>2268698</v>
      </c>
      <c r="G17" s="45">
        <f t="shared" si="2"/>
        <v>9832600</v>
      </c>
      <c r="H17" s="45">
        <f>SUM(H8:H14)</f>
        <v>7592081</v>
      </c>
      <c r="I17" s="45">
        <f>SUM(I8:I14)</f>
        <v>1546014</v>
      </c>
      <c r="J17" s="45">
        <f>SUM(J8:J14)</f>
        <v>694505</v>
      </c>
      <c r="K17" s="45">
        <f>SUM(K8:K14)</f>
        <v>979676</v>
      </c>
      <c r="L17" s="45">
        <f t="shared" si="3"/>
        <v>12290538</v>
      </c>
      <c r="M17" s="45">
        <f>SUM(M8:M14)</f>
        <v>420100</v>
      </c>
      <c r="N17" s="45">
        <f>SUM(N8:N14)</f>
        <v>1783769</v>
      </c>
      <c r="O17" s="45">
        <f>SUM(O8:O14)</f>
        <v>10007504</v>
      </c>
      <c r="P17" s="45">
        <f>SUM(P8:P14)</f>
        <v>69520</v>
      </c>
      <c r="Q17" s="46">
        <f>SUM(Q8:Q14)</f>
        <v>9645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38684876</v>
      </c>
      <c r="C19" s="53">
        <f t="shared" si="1"/>
        <v>3690304</v>
      </c>
      <c r="D19" s="52">
        <f>SUM(D16:D17)</f>
        <v>215133</v>
      </c>
      <c r="E19" s="52">
        <f>SUM(E16:E17)</f>
        <v>1086683</v>
      </c>
      <c r="F19" s="52">
        <f>SUM(F16:F17)</f>
        <v>2388488</v>
      </c>
      <c r="G19" s="53">
        <f t="shared" si="2"/>
        <v>34994572</v>
      </c>
      <c r="H19" s="52">
        <f>SUM(H16:H17)</f>
        <v>11675243</v>
      </c>
      <c r="I19" s="52">
        <f>SUM(I16:I17)</f>
        <v>1738891</v>
      </c>
      <c r="J19" s="52">
        <f>SUM(J16:J17)</f>
        <v>21580438</v>
      </c>
      <c r="K19" s="53">
        <f>SUM(K16:K17)</f>
        <v>18430365</v>
      </c>
      <c r="L19" s="52">
        <f>SUM(M19:Q19)</f>
        <v>20254511</v>
      </c>
      <c r="M19" s="52">
        <f>SUM(M16:M17)</f>
        <v>426100</v>
      </c>
      <c r="N19" s="52">
        <f>SUM(N16:N17)</f>
        <v>3565221</v>
      </c>
      <c r="O19" s="52">
        <f>SUM(O16:O17)</f>
        <v>16091695</v>
      </c>
      <c r="P19" s="52">
        <f>SUM(P16:P17)</f>
        <v>72020</v>
      </c>
      <c r="Q19" s="54">
        <f>SUM(Q16:Q17)</f>
        <v>99475</v>
      </c>
    </row>
  </sheetData>
  <mergeCells count="4">
    <mergeCell ref="G4:J4"/>
    <mergeCell ref="K3:Q3"/>
    <mergeCell ref="C3:J3"/>
    <mergeCell ref="C4:F4"/>
  </mergeCells>
  <printOptions horizontalCentered="1"/>
  <pageMargins left="0.2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2009-04-15T06:17:54Z</cp:lastPrinted>
  <dcterms:created xsi:type="dcterms:W3CDTF">2000-01-06T00:38:06Z</dcterms:created>
  <dcterms:modified xsi:type="dcterms:W3CDTF">2009-04-15T06:18:52Z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1215220273</vt:i4>
  </property>
  <property fmtid="{D5CDD505-2E9C-101B-9397-08002B2CF9AE}" pid="3" name="_EmailSubject">
    <vt:lpwstr>着工統計年度計資料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