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externalReferences>
    <externalReference r:id="rId6"/>
    <externalReference r:id="rId7"/>
  </externalReference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<sst xmlns="http://schemas.openxmlformats.org/spreadsheetml/2006/main" count="149" uniqueCount="113">
  <si>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</si>
  <si>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</si>
  <si>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</si>
  <si>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</si>
  <si>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</si>
  <si>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</si>
  <si>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</si>
  <si>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</si>
  <si>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</si>
  <si>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</si>
  <si>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</si>
  <si>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</si>
  <si>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</si>
  <si>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</si>
  <si>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</si>
  <si>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</si>
  <si>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24年度分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</si>
  <si>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</si>
  <si>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</si>
  <si>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</si>
  <si>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</si>
  <si>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</si>
  <si>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</si>
  <si>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</si>
  <si>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</si>
  <si>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</si>
  <si>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</si>
  <si>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</si>
  <si>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</si>
  <si>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</si>
  <si>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</si>
  <si>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</si>
  <si>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</si>
  <si>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</si>
  <si>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</si>
  <si>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</si>
  <si>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</si>
  <si>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</si>
  <si>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</si>
  <si>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</si>
  <si>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</si>
  <si>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</si>
  <si>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</si>
  <si>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</si>
  <si>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</si>
  <si>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</si>
  <si>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</si>
  <si>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</si>
  <si>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</si>
  <si>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</si>
  <si>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</si>
  <si>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</si>
  <si>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</si>
  <si>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</si>
  <si>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</si>
  <si>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</si>
  <si>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</si>
  <si>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</si>
  <si>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</si>
  <si>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</si>
  <si>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</si>
  <si>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</si>
  <si>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</si>
  <si>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</si>
  <si>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</si>
  <si>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</si>
  <si>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</si>
  <si>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</si>
  <si>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</si>
  <si>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</si>
  <si>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</si>
  <si>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（県市町村名）岐阜県</t>
  </si>
  <si>
    <t>着工建築物概報（２）</t>
  </si>
  <si>
    <t>平成  24年度分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</si>
  <si>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</si>
  <si>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</si>
  <si>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</si>
  <si>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</si>
  <si>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</si>
  <si>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</si>
  <si>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</si>
  <si>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</si>
  <si>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</si>
  <si>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</si>
  <si>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</si>
  <si>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</si>
  <si>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</si>
  <si>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</si>
  <si>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</si>
  <si>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</si>
  <si>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</si>
  <si>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</si>
  <si>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</si>
  <si>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</si>
  <si>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</si>
  <si>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</si>
  <si>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</si>
  <si>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</si>
  <si>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</si>
  <si>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</si>
  <si>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</si>
  <si>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</si>
  <si>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</si>
  <si>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</si>
  <si>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</si>
  <si>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</si>
  <si>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</si>
  <si>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（県市町村名）岐阜県</t>
  </si>
  <si>
    <t>着工建築物概報（３）</t>
  </si>
  <si>
    <t>平成  24年度分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</si>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</sst>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177" fontId="2" fillId="0" borderId="31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177" fontId="2" fillId="0" borderId="35" xfId="0" applyNumberFormat="1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 horizontal="center"/>
    </xf>
    <xf numFmtId="177" fontId="2" fillId="0" borderId="39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15" xfId="48" applyFont="1" applyBorder="1" applyAlignment="1">
      <alignment horizontal="center"/>
    </xf>
    <xf numFmtId="38" fontId="2" fillId="0" borderId="16" xfId="48" applyFont="1" applyBorder="1" applyAlignment="1">
      <alignment horizontal="center"/>
    </xf>
    <xf numFmtId="38" fontId="2" fillId="0" borderId="17" xfId="48" applyFont="1" applyBorder="1" applyAlignment="1">
      <alignment horizontal="center"/>
    </xf>
    <xf numFmtId="38" fontId="2" fillId="0" borderId="18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27" xfId="48" applyFont="1" applyBorder="1" applyAlignment="1">
      <alignment horizontal="center"/>
    </xf>
    <xf numFmtId="38" fontId="2" fillId="0" borderId="28" xfId="48" applyFont="1" applyBorder="1" applyAlignment="1">
      <alignment horizontal="center"/>
    </xf>
    <xf numFmtId="38" fontId="4" fillId="0" borderId="28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55" xfId="48" applyFont="1" applyBorder="1" applyAlignment="1">
      <alignment/>
    </xf>
    <xf numFmtId="38" fontId="2" fillId="0" borderId="56" xfId="48" applyFont="1" applyBorder="1" applyAlignment="1">
      <alignment/>
    </xf>
    <xf numFmtId="38" fontId="2" fillId="0" borderId="57" xfId="48" applyFont="1" applyBorder="1" applyAlignment="1">
      <alignment/>
    </xf>
    <xf numFmtId="38" fontId="2" fillId="0" borderId="58" xfId="48" applyFont="1" applyBorder="1" applyAlignment="1">
      <alignment/>
    </xf>
    <xf numFmtId="38" fontId="2" fillId="0" borderId="59" xfId="48" applyFont="1" applyBorder="1" applyAlignment="1">
      <alignment/>
    </xf>
    <xf numFmtId="38" fontId="2" fillId="0" borderId="60" xfId="48" applyFont="1" applyBorder="1" applyAlignment="1">
      <alignment/>
    </xf>
    <xf numFmtId="38" fontId="2" fillId="0" borderId="61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4314;&#31689;&#29289;&#27010;&#22577;&#65288;&#652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4314;&#31689;&#29289;&#27010;&#22577;&#65288;&#652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38" customWidth="1"/>
    <col min="14" max="16384" width="7.625" style="38" customWidth="1"/>
  </cols>
  <sheetData>
    <row r="1" spans="6:9" ht="18" customHeight="1">
      <c r="F1" s="39" t="s">
        <v>3</v>
      </c>
      <c r="I1" s="38" t="s">
        <v>16</v>
      </c>
    </row>
    <row r="2" ht="15" customHeight="1" thickBot="1">
      <c r="M2" s="40" t="s">
        <v>13</v>
      </c>
    </row>
    <row r="3" spans="1:13" s="47" customFormat="1" ht="15" customHeight="1">
      <c r="A3" s="41"/>
      <c r="B3" s="42"/>
      <c r="C3" s="43" t="s">
        <v>12</v>
      </c>
      <c r="D3" s="44"/>
      <c r="E3" s="44"/>
      <c r="F3" s="44"/>
      <c r="G3" s="44"/>
      <c r="H3" s="44"/>
      <c r="I3" s="44"/>
      <c r="J3" s="44"/>
      <c r="K3" s="45"/>
      <c r="L3" s="43" t="s">
        <v>11</v>
      </c>
      <c r="M3" s="46"/>
    </row>
    <row r="4" spans="1:13" s="47" customFormat="1" ht="15" customHeight="1" thickBot="1">
      <c r="A4" s="48"/>
      <c r="B4" s="49" t="s">
        <v>4</v>
      </c>
      <c r="C4" s="50" t="s">
        <v>5</v>
      </c>
      <c r="D4" s="51" t="s">
        <v>14</v>
      </c>
      <c r="E4" s="51" t="s">
        <v>15</v>
      </c>
      <c r="F4" s="50" t="s">
        <v>6</v>
      </c>
      <c r="G4" s="50" t="s">
        <v>7</v>
      </c>
      <c r="H4" s="52" t="s">
        <v>8</v>
      </c>
      <c r="I4" s="52" t="s">
        <v>9</v>
      </c>
      <c r="J4" s="52" t="s">
        <v>10</v>
      </c>
      <c r="K4" s="52" t="s">
        <v>0</v>
      </c>
      <c r="L4" s="52" t="s">
        <v>2</v>
      </c>
      <c r="M4" s="53" t="s">
        <v>1</v>
      </c>
    </row>
    <row r="5" spans="1:13" s="58" customFormat="1" ht="15" customHeight="1">
      <c r="A5" s="54" t="s">
        <v>17</v>
      </c>
      <c r="B5" s="55">
        <f aca="true" t="shared" si="0" ref="B5:B26">SUM(C5:K5)</f>
        <v>389827</v>
      </c>
      <c r="C5" s="56">
        <v>263578</v>
      </c>
      <c r="D5" s="56">
        <v>3640</v>
      </c>
      <c r="E5" s="56">
        <v>830</v>
      </c>
      <c r="F5" s="56">
        <v>11489</v>
      </c>
      <c r="G5" s="56">
        <v>4528</v>
      </c>
      <c r="H5" s="56">
        <v>25543</v>
      </c>
      <c r="I5" s="56">
        <v>37257</v>
      </c>
      <c r="J5" s="56">
        <v>34928</v>
      </c>
      <c r="K5" s="56">
        <v>8034</v>
      </c>
      <c r="L5" s="56">
        <v>196909</v>
      </c>
      <c r="M5" s="57">
        <v>192918</v>
      </c>
    </row>
    <row r="6" spans="1:13" ht="15" customHeight="1">
      <c r="A6" s="59" t="s">
        <v>18</v>
      </c>
      <c r="B6" s="60">
        <f t="shared" si="0"/>
        <v>155102</v>
      </c>
      <c r="C6" s="61">
        <v>124751</v>
      </c>
      <c r="D6" s="61">
        <v>1422</v>
      </c>
      <c r="E6" s="61">
        <v>146</v>
      </c>
      <c r="F6" s="61">
        <v>6267</v>
      </c>
      <c r="G6" s="61">
        <v>479</v>
      </c>
      <c r="H6" s="61">
        <v>4884</v>
      </c>
      <c r="I6" s="61">
        <v>2379</v>
      </c>
      <c r="J6" s="61">
        <v>11628</v>
      </c>
      <c r="K6" s="61">
        <v>3146</v>
      </c>
      <c r="L6" s="61">
        <v>94367</v>
      </c>
      <c r="M6" s="62">
        <v>60735</v>
      </c>
    </row>
    <row r="7" spans="1:13" ht="15" customHeight="1">
      <c r="A7" s="59" t="s">
        <v>19</v>
      </c>
      <c r="B7" s="60">
        <f t="shared" si="0"/>
        <v>84691</v>
      </c>
      <c r="C7" s="61">
        <v>49156</v>
      </c>
      <c r="D7" s="61">
        <v>2173</v>
      </c>
      <c r="E7" s="61">
        <v>1007</v>
      </c>
      <c r="F7" s="61">
        <v>3878</v>
      </c>
      <c r="G7" s="61">
        <v>120</v>
      </c>
      <c r="H7" s="61">
        <v>19661</v>
      </c>
      <c r="I7" s="61">
        <v>1783</v>
      </c>
      <c r="J7" s="61">
        <v>4377</v>
      </c>
      <c r="K7" s="61">
        <v>2536</v>
      </c>
      <c r="L7" s="61">
        <v>42210</v>
      </c>
      <c r="M7" s="62">
        <v>42481</v>
      </c>
    </row>
    <row r="8" spans="1:13" ht="15" customHeight="1">
      <c r="A8" s="59" t="s">
        <v>20</v>
      </c>
      <c r="B8" s="60">
        <f t="shared" si="0"/>
        <v>112695</v>
      </c>
      <c r="C8" s="61">
        <v>58421</v>
      </c>
      <c r="D8" s="61">
        <v>7728</v>
      </c>
      <c r="E8" s="61">
        <v>96</v>
      </c>
      <c r="F8" s="61">
        <v>4668</v>
      </c>
      <c r="G8" s="61">
        <v>0</v>
      </c>
      <c r="H8" s="61">
        <v>4663</v>
      </c>
      <c r="I8" s="61">
        <v>6672</v>
      </c>
      <c r="J8" s="61">
        <v>7071</v>
      </c>
      <c r="K8" s="61">
        <v>23376</v>
      </c>
      <c r="L8" s="61">
        <v>45884</v>
      </c>
      <c r="M8" s="62">
        <v>66811</v>
      </c>
    </row>
    <row r="9" spans="1:13" ht="15" customHeight="1">
      <c r="A9" s="59" t="s">
        <v>21</v>
      </c>
      <c r="B9" s="60">
        <f t="shared" si="0"/>
        <v>92082</v>
      </c>
      <c r="C9" s="61">
        <v>44591</v>
      </c>
      <c r="D9" s="61">
        <v>769</v>
      </c>
      <c r="E9" s="61">
        <v>107</v>
      </c>
      <c r="F9" s="61">
        <v>14643</v>
      </c>
      <c r="G9" s="61">
        <v>101</v>
      </c>
      <c r="H9" s="61">
        <v>12429</v>
      </c>
      <c r="I9" s="61">
        <v>2485</v>
      </c>
      <c r="J9" s="61">
        <v>8359</v>
      </c>
      <c r="K9" s="61">
        <v>8598</v>
      </c>
      <c r="L9" s="61">
        <v>42598</v>
      </c>
      <c r="M9" s="62">
        <v>49484</v>
      </c>
    </row>
    <row r="10" spans="1:13" ht="15" customHeight="1">
      <c r="A10" s="59" t="s">
        <v>22</v>
      </c>
      <c r="B10" s="60">
        <f t="shared" si="0"/>
        <v>69506</v>
      </c>
      <c r="C10" s="61">
        <v>43804</v>
      </c>
      <c r="D10" s="61">
        <v>283</v>
      </c>
      <c r="E10" s="61">
        <v>37</v>
      </c>
      <c r="F10" s="61">
        <v>4511</v>
      </c>
      <c r="G10" s="61">
        <v>124</v>
      </c>
      <c r="H10" s="61">
        <v>5958</v>
      </c>
      <c r="I10" s="61">
        <v>3488</v>
      </c>
      <c r="J10" s="61">
        <v>6447</v>
      </c>
      <c r="K10" s="61">
        <v>4854</v>
      </c>
      <c r="L10" s="61">
        <v>40383</v>
      </c>
      <c r="M10" s="62">
        <v>29123</v>
      </c>
    </row>
    <row r="11" spans="1:13" ht="15" customHeight="1">
      <c r="A11" s="59" t="s">
        <v>23</v>
      </c>
      <c r="B11" s="60">
        <f t="shared" si="0"/>
        <v>19730</v>
      </c>
      <c r="C11" s="61">
        <v>10795</v>
      </c>
      <c r="D11" s="61">
        <v>675</v>
      </c>
      <c r="E11" s="61">
        <v>0</v>
      </c>
      <c r="F11" s="61">
        <v>6102</v>
      </c>
      <c r="G11" s="61">
        <v>25</v>
      </c>
      <c r="H11" s="61">
        <v>338</v>
      </c>
      <c r="I11" s="61">
        <v>161</v>
      </c>
      <c r="J11" s="61">
        <v>1402</v>
      </c>
      <c r="K11" s="61">
        <v>232</v>
      </c>
      <c r="L11" s="61">
        <v>10751</v>
      </c>
      <c r="M11" s="62">
        <v>8979</v>
      </c>
    </row>
    <row r="12" spans="1:13" ht="15" customHeight="1">
      <c r="A12" s="59" t="s">
        <v>24</v>
      </c>
      <c r="B12" s="60">
        <f t="shared" si="0"/>
        <v>29757</v>
      </c>
      <c r="C12" s="61">
        <v>23335</v>
      </c>
      <c r="D12" s="61">
        <v>413</v>
      </c>
      <c r="E12" s="61">
        <v>0</v>
      </c>
      <c r="F12" s="61">
        <v>3497</v>
      </c>
      <c r="G12" s="61">
        <v>117</v>
      </c>
      <c r="H12" s="61">
        <v>273</v>
      </c>
      <c r="I12" s="61">
        <v>981</v>
      </c>
      <c r="J12" s="61">
        <v>884</v>
      </c>
      <c r="K12" s="61">
        <v>257</v>
      </c>
      <c r="L12" s="61">
        <v>20168</v>
      </c>
      <c r="M12" s="62">
        <v>9589</v>
      </c>
    </row>
    <row r="13" spans="1:13" ht="15" customHeight="1">
      <c r="A13" s="59" t="s">
        <v>25</v>
      </c>
      <c r="B13" s="60">
        <f t="shared" si="0"/>
        <v>54193</v>
      </c>
      <c r="C13" s="61">
        <v>42470</v>
      </c>
      <c r="D13" s="61">
        <v>591</v>
      </c>
      <c r="E13" s="61">
        <v>304</v>
      </c>
      <c r="F13" s="61">
        <v>5168</v>
      </c>
      <c r="G13" s="61">
        <v>0</v>
      </c>
      <c r="H13" s="61">
        <v>1816</v>
      </c>
      <c r="I13" s="61">
        <v>71</v>
      </c>
      <c r="J13" s="61">
        <v>1647</v>
      </c>
      <c r="K13" s="61">
        <v>2126</v>
      </c>
      <c r="L13" s="61">
        <v>37036</v>
      </c>
      <c r="M13" s="62">
        <v>17157</v>
      </c>
    </row>
    <row r="14" spans="1:13" ht="15" customHeight="1">
      <c r="A14" s="59" t="s">
        <v>26</v>
      </c>
      <c r="B14" s="60">
        <f t="shared" si="0"/>
        <v>45518</v>
      </c>
      <c r="C14" s="61">
        <v>22957</v>
      </c>
      <c r="D14" s="61">
        <v>4712</v>
      </c>
      <c r="E14" s="61">
        <v>1100</v>
      </c>
      <c r="F14" s="61">
        <v>3096</v>
      </c>
      <c r="G14" s="61">
        <v>645</v>
      </c>
      <c r="H14" s="61">
        <v>3525</v>
      </c>
      <c r="I14" s="61">
        <v>565</v>
      </c>
      <c r="J14" s="61">
        <v>2168</v>
      </c>
      <c r="K14" s="61">
        <v>6750</v>
      </c>
      <c r="L14" s="61">
        <v>22385</v>
      </c>
      <c r="M14" s="62">
        <v>23133</v>
      </c>
    </row>
    <row r="15" spans="1:13" ht="15" customHeight="1">
      <c r="A15" s="59" t="s">
        <v>27</v>
      </c>
      <c r="B15" s="60">
        <f t="shared" si="0"/>
        <v>55144</v>
      </c>
      <c r="C15" s="61">
        <v>36990</v>
      </c>
      <c r="D15" s="61">
        <v>230</v>
      </c>
      <c r="E15" s="61">
        <v>135</v>
      </c>
      <c r="F15" s="61">
        <v>3731</v>
      </c>
      <c r="G15" s="61">
        <v>134</v>
      </c>
      <c r="H15" s="61">
        <v>1372</v>
      </c>
      <c r="I15" s="61">
        <v>386</v>
      </c>
      <c r="J15" s="61">
        <v>11542</v>
      </c>
      <c r="K15" s="61">
        <v>624</v>
      </c>
      <c r="L15" s="61">
        <v>33878</v>
      </c>
      <c r="M15" s="62">
        <v>21266</v>
      </c>
    </row>
    <row r="16" spans="1:13" ht="15" customHeight="1">
      <c r="A16" s="59" t="s">
        <v>28</v>
      </c>
      <c r="B16" s="60">
        <f t="shared" si="0"/>
        <v>77784</v>
      </c>
      <c r="C16" s="61">
        <v>35664</v>
      </c>
      <c r="D16" s="61">
        <v>911</v>
      </c>
      <c r="E16" s="61">
        <v>233</v>
      </c>
      <c r="F16" s="61">
        <v>31372</v>
      </c>
      <c r="G16" s="61">
        <v>190</v>
      </c>
      <c r="H16" s="61">
        <v>1667</v>
      </c>
      <c r="I16" s="61">
        <v>1113</v>
      </c>
      <c r="J16" s="61">
        <v>5302</v>
      </c>
      <c r="K16" s="61">
        <v>1332</v>
      </c>
      <c r="L16" s="61">
        <v>27630</v>
      </c>
      <c r="M16" s="62">
        <v>50154</v>
      </c>
    </row>
    <row r="17" spans="1:13" ht="15" customHeight="1">
      <c r="A17" s="59" t="s">
        <v>29</v>
      </c>
      <c r="B17" s="60">
        <f t="shared" si="0"/>
        <v>166447</v>
      </c>
      <c r="C17" s="61">
        <v>108151</v>
      </c>
      <c r="D17" s="61">
        <v>4852</v>
      </c>
      <c r="E17" s="61">
        <v>38</v>
      </c>
      <c r="F17" s="61">
        <v>13449</v>
      </c>
      <c r="G17" s="61">
        <v>185</v>
      </c>
      <c r="H17" s="61">
        <v>7629</v>
      </c>
      <c r="I17" s="61">
        <v>15171</v>
      </c>
      <c r="J17" s="61">
        <v>7616</v>
      </c>
      <c r="K17" s="61">
        <v>9356</v>
      </c>
      <c r="L17" s="61">
        <v>82142</v>
      </c>
      <c r="M17" s="62">
        <v>84305</v>
      </c>
    </row>
    <row r="18" spans="1:13" ht="15" customHeight="1">
      <c r="A18" s="59" t="s">
        <v>30</v>
      </c>
      <c r="B18" s="60">
        <f t="shared" si="0"/>
        <v>231477</v>
      </c>
      <c r="C18" s="61">
        <v>63695</v>
      </c>
      <c r="D18" s="61">
        <v>724</v>
      </c>
      <c r="E18" s="61">
        <v>398</v>
      </c>
      <c r="F18" s="61">
        <v>94044</v>
      </c>
      <c r="G18" s="61">
        <v>43805</v>
      </c>
      <c r="H18" s="61">
        <v>20582</v>
      </c>
      <c r="I18" s="61">
        <v>2802</v>
      </c>
      <c r="J18" s="61">
        <v>2767</v>
      </c>
      <c r="K18" s="61">
        <v>2660</v>
      </c>
      <c r="L18" s="61">
        <v>54733</v>
      </c>
      <c r="M18" s="62">
        <v>176744</v>
      </c>
    </row>
    <row r="19" spans="1:13" ht="15" customHeight="1">
      <c r="A19" s="59" t="s">
        <v>31</v>
      </c>
      <c r="B19" s="60">
        <f t="shared" si="0"/>
        <v>23840</v>
      </c>
      <c r="C19" s="61">
        <v>14141</v>
      </c>
      <c r="D19" s="61">
        <v>726</v>
      </c>
      <c r="E19" s="61">
        <v>1549</v>
      </c>
      <c r="F19" s="61">
        <v>934</v>
      </c>
      <c r="G19" s="61">
        <v>152</v>
      </c>
      <c r="H19" s="61">
        <v>440</v>
      </c>
      <c r="I19" s="61">
        <v>444</v>
      </c>
      <c r="J19" s="61">
        <v>520</v>
      </c>
      <c r="K19" s="61">
        <v>4934</v>
      </c>
      <c r="L19" s="61">
        <v>14811</v>
      </c>
      <c r="M19" s="62">
        <v>9029</v>
      </c>
    </row>
    <row r="20" spans="1:13" ht="15" customHeight="1">
      <c r="A20" s="59" t="s">
        <v>32</v>
      </c>
      <c r="B20" s="60">
        <f t="shared" si="0"/>
        <v>64146</v>
      </c>
      <c r="C20" s="61">
        <v>46006</v>
      </c>
      <c r="D20" s="61">
        <v>104</v>
      </c>
      <c r="E20" s="61">
        <v>0</v>
      </c>
      <c r="F20" s="61">
        <v>6250</v>
      </c>
      <c r="G20" s="61">
        <v>263</v>
      </c>
      <c r="H20" s="61">
        <v>5429</v>
      </c>
      <c r="I20" s="61">
        <v>1201</v>
      </c>
      <c r="J20" s="61">
        <v>3145</v>
      </c>
      <c r="K20" s="61">
        <v>1748</v>
      </c>
      <c r="L20" s="61">
        <v>40459</v>
      </c>
      <c r="M20" s="62">
        <v>23687</v>
      </c>
    </row>
    <row r="21" spans="1:13" ht="15" customHeight="1">
      <c r="A21" s="59" t="s">
        <v>33</v>
      </c>
      <c r="B21" s="60">
        <f t="shared" si="0"/>
        <v>19234</v>
      </c>
      <c r="C21" s="61">
        <v>10787</v>
      </c>
      <c r="D21" s="61">
        <v>843</v>
      </c>
      <c r="E21" s="61">
        <v>631</v>
      </c>
      <c r="F21" s="61">
        <v>496</v>
      </c>
      <c r="G21" s="61">
        <v>147</v>
      </c>
      <c r="H21" s="61">
        <v>0</v>
      </c>
      <c r="I21" s="61">
        <v>1843</v>
      </c>
      <c r="J21" s="61">
        <v>2528</v>
      </c>
      <c r="K21" s="61">
        <v>1959</v>
      </c>
      <c r="L21" s="61">
        <v>13428</v>
      </c>
      <c r="M21" s="62">
        <v>5806</v>
      </c>
    </row>
    <row r="22" spans="1:13" ht="15" customHeight="1">
      <c r="A22" s="59" t="s">
        <v>34</v>
      </c>
      <c r="B22" s="60">
        <f t="shared" si="0"/>
        <v>33655</v>
      </c>
      <c r="C22" s="61">
        <v>17592</v>
      </c>
      <c r="D22" s="61">
        <v>128</v>
      </c>
      <c r="E22" s="61">
        <v>416</v>
      </c>
      <c r="F22" s="61">
        <v>6904</v>
      </c>
      <c r="G22" s="61">
        <v>84</v>
      </c>
      <c r="H22" s="61">
        <v>4488</v>
      </c>
      <c r="I22" s="61">
        <v>104</v>
      </c>
      <c r="J22" s="61">
        <v>3424</v>
      </c>
      <c r="K22" s="61">
        <v>515</v>
      </c>
      <c r="L22" s="61">
        <v>16411</v>
      </c>
      <c r="M22" s="62">
        <v>17244</v>
      </c>
    </row>
    <row r="23" spans="1:13" ht="15" customHeight="1">
      <c r="A23" s="59" t="s">
        <v>35</v>
      </c>
      <c r="B23" s="60">
        <f t="shared" si="0"/>
        <v>38097</v>
      </c>
      <c r="C23" s="61">
        <v>16460</v>
      </c>
      <c r="D23" s="61">
        <v>1067</v>
      </c>
      <c r="E23" s="61">
        <v>1150</v>
      </c>
      <c r="F23" s="61">
        <v>319</v>
      </c>
      <c r="G23" s="61">
        <v>946</v>
      </c>
      <c r="H23" s="61">
        <v>7392</v>
      </c>
      <c r="I23" s="61">
        <v>3736</v>
      </c>
      <c r="J23" s="61">
        <v>1910</v>
      </c>
      <c r="K23" s="61">
        <v>5117</v>
      </c>
      <c r="L23" s="61">
        <v>17079</v>
      </c>
      <c r="M23" s="62">
        <v>21018</v>
      </c>
    </row>
    <row r="24" spans="1:13" ht="15" customHeight="1">
      <c r="A24" s="59" t="s">
        <v>36</v>
      </c>
      <c r="B24" s="60">
        <f t="shared" si="0"/>
        <v>48847</v>
      </c>
      <c r="C24" s="61">
        <v>6511</v>
      </c>
      <c r="D24" s="61">
        <v>2226</v>
      </c>
      <c r="E24" s="61">
        <v>105</v>
      </c>
      <c r="F24" s="61">
        <v>11377</v>
      </c>
      <c r="G24" s="61">
        <v>11</v>
      </c>
      <c r="H24" s="61">
        <v>4546</v>
      </c>
      <c r="I24" s="61">
        <v>20491</v>
      </c>
      <c r="J24" s="61">
        <v>2056</v>
      </c>
      <c r="K24" s="61">
        <v>1524</v>
      </c>
      <c r="L24" s="61">
        <v>6835</v>
      </c>
      <c r="M24" s="62">
        <v>42012</v>
      </c>
    </row>
    <row r="25" spans="1:13" ht="15" customHeight="1">
      <c r="A25" s="63" t="s">
        <v>37</v>
      </c>
      <c r="B25" s="64">
        <f t="shared" si="0"/>
        <v>29110</v>
      </c>
      <c r="C25" s="65">
        <v>15481</v>
      </c>
      <c r="D25" s="65">
        <v>511</v>
      </c>
      <c r="E25" s="65">
        <v>4282</v>
      </c>
      <c r="F25" s="65">
        <v>3452</v>
      </c>
      <c r="G25" s="65">
        <v>1385</v>
      </c>
      <c r="H25" s="65">
        <v>1337</v>
      </c>
      <c r="I25" s="65">
        <v>335</v>
      </c>
      <c r="J25" s="65">
        <v>1203</v>
      </c>
      <c r="K25" s="65">
        <v>1124</v>
      </c>
      <c r="L25" s="65">
        <v>14502</v>
      </c>
      <c r="M25" s="66">
        <v>14608</v>
      </c>
    </row>
    <row r="26" spans="1:13" ht="15" customHeight="1">
      <c r="A26" s="67" t="s">
        <v>59</v>
      </c>
      <c r="B26" s="68">
        <f t="shared" si="0"/>
        <v>1840882</v>
      </c>
      <c r="C26" s="69">
        <v>1055336</v>
      </c>
      <c r="D26" s="69">
        <v>34728</v>
      </c>
      <c r="E26" s="69">
        <v>12564</v>
      </c>
      <c r="F26" s="69">
        <v>235647</v>
      </c>
      <c r="G26" s="69">
        <v>53441</v>
      </c>
      <c r="H26" s="69">
        <v>133972</v>
      </c>
      <c r="I26" s="69">
        <v>103468</v>
      </c>
      <c r="J26" s="69">
        <v>120924</v>
      </c>
      <c r="K26" s="69">
        <v>90802</v>
      </c>
      <c r="L26" s="69">
        <v>874599</v>
      </c>
      <c r="M26" s="70">
        <v>966283</v>
      </c>
    </row>
    <row r="27" spans="1:13" ht="15" customHeight="1">
      <c r="A27" s="59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ht="15" customHeight="1">
      <c r="A28" s="59" t="s">
        <v>38</v>
      </c>
      <c r="B28" s="60">
        <f>SUM(C28:K28)</f>
        <v>41736</v>
      </c>
      <c r="C28" s="61">
        <v>23111</v>
      </c>
      <c r="D28" s="61">
        <v>0</v>
      </c>
      <c r="E28" s="61">
        <v>96</v>
      </c>
      <c r="F28" s="61">
        <v>1204</v>
      </c>
      <c r="G28" s="61">
        <v>0</v>
      </c>
      <c r="H28" s="61">
        <v>12741</v>
      </c>
      <c r="I28" s="61">
        <v>762</v>
      </c>
      <c r="J28" s="61">
        <v>3313</v>
      </c>
      <c r="K28" s="61">
        <v>509</v>
      </c>
      <c r="L28" s="61">
        <v>17866</v>
      </c>
      <c r="M28" s="62">
        <v>23870</v>
      </c>
    </row>
    <row r="29" spans="1:13" ht="15" customHeight="1">
      <c r="A29" s="63" t="s">
        <v>39</v>
      </c>
      <c r="B29" s="64">
        <f>SUM(C29:K29)</f>
        <v>41410</v>
      </c>
      <c r="C29" s="65">
        <v>16574</v>
      </c>
      <c r="D29" s="65">
        <v>0</v>
      </c>
      <c r="E29" s="65">
        <v>0</v>
      </c>
      <c r="F29" s="65">
        <v>2517</v>
      </c>
      <c r="G29" s="65">
        <v>25</v>
      </c>
      <c r="H29" s="65">
        <v>402</v>
      </c>
      <c r="I29" s="65">
        <v>19035</v>
      </c>
      <c r="J29" s="65">
        <v>2722</v>
      </c>
      <c r="K29" s="65">
        <v>135</v>
      </c>
      <c r="L29" s="65">
        <v>15273</v>
      </c>
      <c r="M29" s="66">
        <v>26137</v>
      </c>
    </row>
    <row r="30" spans="1:13" ht="15" customHeight="1">
      <c r="A30" s="67" t="s">
        <v>60</v>
      </c>
      <c r="B30" s="68">
        <f>SUM(C30:K30)</f>
        <v>83146</v>
      </c>
      <c r="C30" s="69">
        <v>39685</v>
      </c>
      <c r="D30" s="69">
        <v>0</v>
      </c>
      <c r="E30" s="69">
        <v>96</v>
      </c>
      <c r="F30" s="69">
        <v>3721</v>
      </c>
      <c r="G30" s="69">
        <v>25</v>
      </c>
      <c r="H30" s="69">
        <v>13143</v>
      </c>
      <c r="I30" s="69">
        <v>19797</v>
      </c>
      <c r="J30" s="69">
        <v>6035</v>
      </c>
      <c r="K30" s="69">
        <v>644</v>
      </c>
      <c r="L30" s="69">
        <v>33139</v>
      </c>
      <c r="M30" s="70">
        <v>50007</v>
      </c>
    </row>
    <row r="31" spans="1:13" ht="15" customHeight="1">
      <c r="A31" s="59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</row>
    <row r="32" spans="1:13" ht="15" customHeight="1">
      <c r="A32" s="63" t="s">
        <v>40</v>
      </c>
      <c r="B32" s="64">
        <f>SUM(C32:K32)</f>
        <v>26323</v>
      </c>
      <c r="C32" s="65">
        <v>14453</v>
      </c>
      <c r="D32" s="65">
        <v>328</v>
      </c>
      <c r="E32" s="65">
        <v>182</v>
      </c>
      <c r="F32" s="65">
        <v>4227</v>
      </c>
      <c r="G32" s="65">
        <v>164</v>
      </c>
      <c r="H32" s="65">
        <v>3857</v>
      </c>
      <c r="I32" s="65">
        <v>321</v>
      </c>
      <c r="J32" s="65">
        <v>1533</v>
      </c>
      <c r="K32" s="65">
        <v>1258</v>
      </c>
      <c r="L32" s="65">
        <v>12053</v>
      </c>
      <c r="M32" s="66">
        <v>14270</v>
      </c>
    </row>
    <row r="33" spans="1:13" ht="15" customHeight="1">
      <c r="A33" s="67" t="s">
        <v>61</v>
      </c>
      <c r="B33" s="68">
        <f>SUM(C33:K33)</f>
        <v>26323</v>
      </c>
      <c r="C33" s="69">
        <v>14453</v>
      </c>
      <c r="D33" s="69">
        <v>328</v>
      </c>
      <c r="E33" s="69">
        <v>182</v>
      </c>
      <c r="F33" s="69">
        <v>4227</v>
      </c>
      <c r="G33" s="69">
        <v>164</v>
      </c>
      <c r="H33" s="69">
        <v>3857</v>
      </c>
      <c r="I33" s="69">
        <v>321</v>
      </c>
      <c r="J33" s="69">
        <v>1533</v>
      </c>
      <c r="K33" s="69">
        <v>1258</v>
      </c>
      <c r="L33" s="69">
        <v>12053</v>
      </c>
      <c r="M33" s="70">
        <v>14270</v>
      </c>
    </row>
    <row r="34" spans="1:13" ht="15" customHeight="1">
      <c r="A34" s="59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5" spans="1:13" ht="15" customHeight="1">
      <c r="A35" s="59" t="s">
        <v>41</v>
      </c>
      <c r="B35" s="60">
        <f>SUM(C35:K35)</f>
        <v>19557</v>
      </c>
      <c r="C35" s="61">
        <v>15991</v>
      </c>
      <c r="D35" s="61">
        <v>164</v>
      </c>
      <c r="E35" s="61">
        <v>161</v>
      </c>
      <c r="F35" s="61">
        <v>115</v>
      </c>
      <c r="G35" s="61">
        <v>0</v>
      </c>
      <c r="H35" s="61">
        <v>0</v>
      </c>
      <c r="I35" s="61">
        <v>0</v>
      </c>
      <c r="J35" s="61">
        <v>2239</v>
      </c>
      <c r="K35" s="61">
        <v>887</v>
      </c>
      <c r="L35" s="61">
        <v>13205</v>
      </c>
      <c r="M35" s="62">
        <v>6352</v>
      </c>
    </row>
    <row r="36" spans="1:13" ht="15" customHeight="1">
      <c r="A36" s="63" t="s">
        <v>42</v>
      </c>
      <c r="B36" s="64">
        <f>SUM(C36:K36)</f>
        <v>2224</v>
      </c>
      <c r="C36" s="65">
        <v>1665</v>
      </c>
      <c r="D36" s="65">
        <v>0</v>
      </c>
      <c r="E36" s="65">
        <v>66</v>
      </c>
      <c r="F36" s="65">
        <v>0</v>
      </c>
      <c r="G36" s="65">
        <v>422</v>
      </c>
      <c r="H36" s="65">
        <v>71</v>
      </c>
      <c r="I36" s="65">
        <v>0</v>
      </c>
      <c r="J36" s="65">
        <v>0</v>
      </c>
      <c r="K36" s="65">
        <v>0</v>
      </c>
      <c r="L36" s="65">
        <v>1421</v>
      </c>
      <c r="M36" s="66">
        <v>803</v>
      </c>
    </row>
    <row r="37" spans="1:13" ht="15" customHeight="1">
      <c r="A37" s="67" t="s">
        <v>62</v>
      </c>
      <c r="B37" s="68">
        <f>SUM(C37:K37)</f>
        <v>21781</v>
      </c>
      <c r="C37" s="69">
        <v>17656</v>
      </c>
      <c r="D37" s="69">
        <v>164</v>
      </c>
      <c r="E37" s="69">
        <v>227</v>
      </c>
      <c r="F37" s="69">
        <v>115</v>
      </c>
      <c r="G37" s="69">
        <v>422</v>
      </c>
      <c r="H37" s="69">
        <v>71</v>
      </c>
      <c r="I37" s="69">
        <v>0</v>
      </c>
      <c r="J37" s="69">
        <v>2239</v>
      </c>
      <c r="K37" s="69">
        <v>887</v>
      </c>
      <c r="L37" s="69">
        <v>14626</v>
      </c>
      <c r="M37" s="70">
        <v>7155</v>
      </c>
    </row>
    <row r="38" spans="1:13" ht="15" customHeight="1">
      <c r="A38" s="59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</row>
    <row r="39" spans="1:13" ht="15" customHeight="1">
      <c r="A39" s="59" t="s">
        <v>43</v>
      </c>
      <c r="B39" s="60">
        <f>SUM(C39:K39)</f>
        <v>15206</v>
      </c>
      <c r="C39" s="61">
        <v>11722</v>
      </c>
      <c r="D39" s="61">
        <v>0</v>
      </c>
      <c r="E39" s="61">
        <v>18</v>
      </c>
      <c r="F39" s="61">
        <v>1062</v>
      </c>
      <c r="G39" s="61">
        <v>0</v>
      </c>
      <c r="H39" s="61">
        <v>0</v>
      </c>
      <c r="I39" s="61">
        <v>843</v>
      </c>
      <c r="J39" s="61">
        <v>1487</v>
      </c>
      <c r="K39" s="61">
        <v>74</v>
      </c>
      <c r="L39" s="61">
        <v>10179</v>
      </c>
      <c r="M39" s="62">
        <v>5027</v>
      </c>
    </row>
    <row r="40" spans="1:13" ht="15" customHeight="1">
      <c r="A40" s="59" t="s">
        <v>44</v>
      </c>
      <c r="B40" s="60">
        <f>SUM(C40:K40)</f>
        <v>10451</v>
      </c>
      <c r="C40" s="61">
        <v>4936</v>
      </c>
      <c r="D40" s="61">
        <v>0</v>
      </c>
      <c r="E40" s="61">
        <v>0</v>
      </c>
      <c r="F40" s="61">
        <v>1468</v>
      </c>
      <c r="G40" s="61">
        <v>60</v>
      </c>
      <c r="H40" s="61">
        <v>2808</v>
      </c>
      <c r="I40" s="61">
        <v>40</v>
      </c>
      <c r="J40" s="61">
        <v>834</v>
      </c>
      <c r="K40" s="61">
        <v>305</v>
      </c>
      <c r="L40" s="61">
        <v>4371</v>
      </c>
      <c r="M40" s="62">
        <v>6080</v>
      </c>
    </row>
    <row r="41" spans="1:13" ht="15" customHeight="1">
      <c r="A41" s="63" t="s">
        <v>45</v>
      </c>
      <c r="B41" s="64">
        <f>SUM(C41:K41)</f>
        <v>13491</v>
      </c>
      <c r="C41" s="65">
        <v>8599</v>
      </c>
      <c r="D41" s="65">
        <v>205</v>
      </c>
      <c r="E41" s="65">
        <v>194</v>
      </c>
      <c r="F41" s="65">
        <v>1721</v>
      </c>
      <c r="G41" s="65">
        <v>213</v>
      </c>
      <c r="H41" s="65">
        <v>2441</v>
      </c>
      <c r="I41" s="65">
        <v>71</v>
      </c>
      <c r="J41" s="65">
        <v>0</v>
      </c>
      <c r="K41" s="65">
        <v>47</v>
      </c>
      <c r="L41" s="65">
        <v>7202</v>
      </c>
      <c r="M41" s="66">
        <v>6289</v>
      </c>
    </row>
    <row r="42" spans="1:13" ht="15" customHeight="1">
      <c r="A42" s="67" t="s">
        <v>63</v>
      </c>
      <c r="B42" s="68">
        <f>SUM(C42:K42)</f>
        <v>39148</v>
      </c>
      <c r="C42" s="69">
        <v>25257</v>
      </c>
      <c r="D42" s="69">
        <v>205</v>
      </c>
      <c r="E42" s="69">
        <v>212</v>
      </c>
      <c r="F42" s="69">
        <v>4251</v>
      </c>
      <c r="G42" s="69">
        <v>273</v>
      </c>
      <c r="H42" s="69">
        <v>5249</v>
      </c>
      <c r="I42" s="69">
        <v>954</v>
      </c>
      <c r="J42" s="69">
        <v>2321</v>
      </c>
      <c r="K42" s="69">
        <v>426</v>
      </c>
      <c r="L42" s="69">
        <v>21752</v>
      </c>
      <c r="M42" s="70">
        <v>17396</v>
      </c>
    </row>
    <row r="43" spans="1:13" ht="15" customHeight="1">
      <c r="A43" s="59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5" customHeight="1">
      <c r="A44" s="59" t="s">
        <v>46</v>
      </c>
      <c r="B44" s="60">
        <f>SUM(C44:K44)</f>
        <v>14840</v>
      </c>
      <c r="C44" s="61">
        <v>7531</v>
      </c>
      <c r="D44" s="61">
        <v>0</v>
      </c>
      <c r="E44" s="61">
        <v>326</v>
      </c>
      <c r="F44" s="61">
        <v>344</v>
      </c>
      <c r="G44" s="61">
        <v>43</v>
      </c>
      <c r="H44" s="61">
        <v>365</v>
      </c>
      <c r="I44" s="61">
        <v>1161</v>
      </c>
      <c r="J44" s="61">
        <v>4571</v>
      </c>
      <c r="K44" s="61">
        <v>499</v>
      </c>
      <c r="L44" s="61">
        <v>7504</v>
      </c>
      <c r="M44" s="62">
        <v>7336</v>
      </c>
    </row>
    <row r="45" spans="1:13" ht="15" customHeight="1">
      <c r="A45" s="59" t="s">
        <v>47</v>
      </c>
      <c r="B45" s="60">
        <f>SUM(C45:K45)</f>
        <v>17869</v>
      </c>
      <c r="C45" s="61">
        <v>13248</v>
      </c>
      <c r="D45" s="61">
        <v>0</v>
      </c>
      <c r="E45" s="61">
        <v>377</v>
      </c>
      <c r="F45" s="61">
        <v>462</v>
      </c>
      <c r="G45" s="61">
        <v>325</v>
      </c>
      <c r="H45" s="61">
        <v>520</v>
      </c>
      <c r="I45" s="61">
        <v>1522</v>
      </c>
      <c r="J45" s="61">
        <v>1162</v>
      </c>
      <c r="K45" s="61">
        <v>253</v>
      </c>
      <c r="L45" s="61">
        <v>13374</v>
      </c>
      <c r="M45" s="62">
        <v>4495</v>
      </c>
    </row>
    <row r="46" spans="1:13" ht="15" customHeight="1">
      <c r="A46" s="63" t="s">
        <v>48</v>
      </c>
      <c r="B46" s="64">
        <f>SUM(C46:K46)</f>
        <v>28972</v>
      </c>
      <c r="C46" s="65">
        <v>14735</v>
      </c>
      <c r="D46" s="65">
        <v>0</v>
      </c>
      <c r="E46" s="65">
        <v>92</v>
      </c>
      <c r="F46" s="65">
        <v>3559</v>
      </c>
      <c r="G46" s="65">
        <v>0</v>
      </c>
      <c r="H46" s="65">
        <v>417</v>
      </c>
      <c r="I46" s="65">
        <v>781</v>
      </c>
      <c r="J46" s="65">
        <v>8101</v>
      </c>
      <c r="K46" s="65">
        <v>1287</v>
      </c>
      <c r="L46" s="65">
        <v>13289</v>
      </c>
      <c r="M46" s="66">
        <v>15683</v>
      </c>
    </row>
    <row r="47" spans="1:13" ht="15" customHeight="1">
      <c r="A47" s="67" t="s">
        <v>64</v>
      </c>
      <c r="B47" s="68">
        <f>SUM(C47:K47)</f>
        <v>61681</v>
      </c>
      <c r="C47" s="69">
        <v>35514</v>
      </c>
      <c r="D47" s="69">
        <v>0</v>
      </c>
      <c r="E47" s="69">
        <v>795</v>
      </c>
      <c r="F47" s="69">
        <v>4365</v>
      </c>
      <c r="G47" s="69">
        <v>368</v>
      </c>
      <c r="H47" s="69">
        <v>1302</v>
      </c>
      <c r="I47" s="69">
        <v>3464</v>
      </c>
      <c r="J47" s="69">
        <v>13834</v>
      </c>
      <c r="K47" s="69">
        <v>2039</v>
      </c>
      <c r="L47" s="69">
        <v>34167</v>
      </c>
      <c r="M47" s="70">
        <v>27514</v>
      </c>
    </row>
    <row r="48" spans="1:13" ht="15" customHeight="1">
      <c r="A48" s="59"/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2"/>
    </row>
    <row r="49" spans="1:13" ht="15" customHeight="1">
      <c r="A49" s="63" t="s">
        <v>49</v>
      </c>
      <c r="B49" s="64">
        <f>SUM(C49:K49)</f>
        <v>18142</v>
      </c>
      <c r="C49" s="65">
        <v>13277</v>
      </c>
      <c r="D49" s="65">
        <v>346</v>
      </c>
      <c r="E49" s="65">
        <v>0</v>
      </c>
      <c r="F49" s="65">
        <v>205</v>
      </c>
      <c r="G49" s="65">
        <v>0</v>
      </c>
      <c r="H49" s="65">
        <v>3751</v>
      </c>
      <c r="I49" s="65">
        <v>307</v>
      </c>
      <c r="J49" s="65">
        <v>0</v>
      </c>
      <c r="K49" s="65">
        <v>256</v>
      </c>
      <c r="L49" s="65">
        <v>12443</v>
      </c>
      <c r="M49" s="66">
        <v>5699</v>
      </c>
    </row>
    <row r="50" spans="1:13" ht="15" customHeight="1">
      <c r="A50" s="67" t="s">
        <v>65</v>
      </c>
      <c r="B50" s="68">
        <f>SUM(C50:K50)</f>
        <v>18142</v>
      </c>
      <c r="C50" s="69">
        <v>13277</v>
      </c>
      <c r="D50" s="69">
        <v>346</v>
      </c>
      <c r="E50" s="69">
        <v>0</v>
      </c>
      <c r="F50" s="69">
        <v>205</v>
      </c>
      <c r="G50" s="69">
        <v>0</v>
      </c>
      <c r="H50" s="69">
        <v>3751</v>
      </c>
      <c r="I50" s="69">
        <v>307</v>
      </c>
      <c r="J50" s="69">
        <v>0</v>
      </c>
      <c r="K50" s="69">
        <v>256</v>
      </c>
      <c r="L50" s="69">
        <v>12443</v>
      </c>
      <c r="M50" s="70">
        <v>5699</v>
      </c>
    </row>
    <row r="51" spans="1:13" ht="15" customHeight="1">
      <c r="A51" s="59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2"/>
    </row>
    <row r="52" spans="1:13" ht="15" customHeight="1">
      <c r="A52" s="59" t="s">
        <v>50</v>
      </c>
      <c r="B52" s="60">
        <f aca="true" t="shared" si="1" ref="B52:B57">SUM(C52:K52)</f>
        <v>6889</v>
      </c>
      <c r="C52" s="61">
        <v>4478</v>
      </c>
      <c r="D52" s="61">
        <v>0</v>
      </c>
      <c r="E52" s="61">
        <v>28</v>
      </c>
      <c r="F52" s="61">
        <v>2214</v>
      </c>
      <c r="G52" s="61">
        <v>0</v>
      </c>
      <c r="H52" s="61">
        <v>107</v>
      </c>
      <c r="I52" s="61">
        <v>62</v>
      </c>
      <c r="J52" s="61">
        <v>0</v>
      </c>
      <c r="K52" s="61">
        <v>0</v>
      </c>
      <c r="L52" s="61">
        <v>3686</v>
      </c>
      <c r="M52" s="62">
        <v>3203</v>
      </c>
    </row>
    <row r="53" spans="1:13" ht="15" customHeight="1">
      <c r="A53" s="59" t="s">
        <v>51</v>
      </c>
      <c r="B53" s="60">
        <f t="shared" si="1"/>
        <v>6664</v>
      </c>
      <c r="C53" s="61">
        <v>3200</v>
      </c>
      <c r="D53" s="61">
        <v>0</v>
      </c>
      <c r="E53" s="61">
        <v>41</v>
      </c>
      <c r="F53" s="61">
        <v>3380</v>
      </c>
      <c r="G53" s="61">
        <v>0</v>
      </c>
      <c r="H53" s="61">
        <v>0</v>
      </c>
      <c r="I53" s="61">
        <v>0</v>
      </c>
      <c r="J53" s="61">
        <v>43</v>
      </c>
      <c r="K53" s="61">
        <v>0</v>
      </c>
      <c r="L53" s="61">
        <v>2373</v>
      </c>
      <c r="M53" s="62">
        <v>4291</v>
      </c>
    </row>
    <row r="54" spans="1:13" ht="15" customHeight="1">
      <c r="A54" s="59" t="s">
        <v>52</v>
      </c>
      <c r="B54" s="60">
        <f t="shared" si="1"/>
        <v>11366</v>
      </c>
      <c r="C54" s="61">
        <v>6234</v>
      </c>
      <c r="D54" s="61">
        <v>0</v>
      </c>
      <c r="E54" s="61">
        <v>56</v>
      </c>
      <c r="F54" s="61">
        <v>1430</v>
      </c>
      <c r="G54" s="61">
        <v>0</v>
      </c>
      <c r="H54" s="61">
        <v>1825</v>
      </c>
      <c r="I54" s="61">
        <v>0</v>
      </c>
      <c r="J54" s="61">
        <v>1755</v>
      </c>
      <c r="K54" s="61">
        <v>66</v>
      </c>
      <c r="L54" s="61">
        <v>6350</v>
      </c>
      <c r="M54" s="62">
        <v>5016</v>
      </c>
    </row>
    <row r="55" spans="1:13" ht="15" customHeight="1">
      <c r="A55" s="59" t="s">
        <v>53</v>
      </c>
      <c r="B55" s="60">
        <f t="shared" si="1"/>
        <v>2093</v>
      </c>
      <c r="C55" s="61">
        <v>601</v>
      </c>
      <c r="D55" s="61">
        <v>0</v>
      </c>
      <c r="E55" s="61">
        <v>0</v>
      </c>
      <c r="F55" s="61">
        <v>761</v>
      </c>
      <c r="G55" s="61">
        <v>0</v>
      </c>
      <c r="H55" s="61">
        <v>0</v>
      </c>
      <c r="I55" s="61">
        <v>0</v>
      </c>
      <c r="J55" s="61">
        <v>731</v>
      </c>
      <c r="K55" s="61">
        <v>0</v>
      </c>
      <c r="L55" s="61">
        <v>306</v>
      </c>
      <c r="M55" s="62">
        <v>1787</v>
      </c>
    </row>
    <row r="56" spans="1:13" ht="15" customHeight="1">
      <c r="A56" s="59" t="s">
        <v>54</v>
      </c>
      <c r="B56" s="60">
        <f t="shared" si="1"/>
        <v>5095</v>
      </c>
      <c r="C56" s="61">
        <v>4120</v>
      </c>
      <c r="D56" s="61">
        <v>238</v>
      </c>
      <c r="E56" s="61">
        <v>0</v>
      </c>
      <c r="F56" s="61">
        <v>270</v>
      </c>
      <c r="G56" s="61">
        <v>0</v>
      </c>
      <c r="H56" s="61">
        <v>0</v>
      </c>
      <c r="I56" s="61">
        <v>0</v>
      </c>
      <c r="J56" s="61">
        <v>0</v>
      </c>
      <c r="K56" s="61">
        <v>467</v>
      </c>
      <c r="L56" s="61">
        <v>3560</v>
      </c>
      <c r="M56" s="62">
        <v>1535</v>
      </c>
    </row>
    <row r="57" spans="1:13" ht="15" customHeight="1">
      <c r="A57" s="59" t="s">
        <v>55</v>
      </c>
      <c r="B57" s="60">
        <f t="shared" si="1"/>
        <v>4535</v>
      </c>
      <c r="C57" s="61">
        <v>2484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1275</v>
      </c>
      <c r="J57" s="61">
        <v>422</v>
      </c>
      <c r="K57" s="61">
        <v>354</v>
      </c>
      <c r="L57" s="61">
        <v>2932</v>
      </c>
      <c r="M57" s="62">
        <v>1603</v>
      </c>
    </row>
    <row r="58" spans="1:13" ht="15" customHeight="1">
      <c r="A58" s="63" t="s">
        <v>56</v>
      </c>
      <c r="B58" s="64">
        <f>SUM(C58:M58)</f>
        <v>0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6">
        <v>0</v>
      </c>
    </row>
    <row r="59" spans="1:13" ht="15" customHeight="1">
      <c r="A59" s="67" t="s">
        <v>66</v>
      </c>
      <c r="B59" s="68">
        <f>SUM(C59:K59)</f>
        <v>36642</v>
      </c>
      <c r="C59" s="69">
        <v>21117</v>
      </c>
      <c r="D59" s="69">
        <v>238</v>
      </c>
      <c r="E59" s="69">
        <v>125</v>
      </c>
      <c r="F59" s="69">
        <v>8055</v>
      </c>
      <c r="G59" s="69">
        <v>0</v>
      </c>
      <c r="H59" s="69">
        <v>1932</v>
      </c>
      <c r="I59" s="69">
        <v>1337</v>
      </c>
      <c r="J59" s="69">
        <v>2951</v>
      </c>
      <c r="K59" s="69">
        <v>887</v>
      </c>
      <c r="L59" s="69">
        <v>19207</v>
      </c>
      <c r="M59" s="70">
        <v>17435</v>
      </c>
    </row>
    <row r="60" spans="1:13" ht="15" customHeight="1">
      <c r="A60" s="5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2"/>
    </row>
    <row r="61" spans="1:13" ht="15" customHeight="1">
      <c r="A61" s="63" t="s">
        <v>57</v>
      </c>
      <c r="B61" s="64">
        <f>SUM(C61:K61)</f>
        <v>12230</v>
      </c>
      <c r="C61" s="65">
        <v>9209</v>
      </c>
      <c r="D61" s="65">
        <v>0</v>
      </c>
      <c r="E61" s="65">
        <v>176</v>
      </c>
      <c r="F61" s="65">
        <v>1973</v>
      </c>
      <c r="G61" s="65">
        <v>53</v>
      </c>
      <c r="H61" s="65">
        <v>284</v>
      </c>
      <c r="I61" s="65">
        <v>34</v>
      </c>
      <c r="J61" s="65">
        <v>116</v>
      </c>
      <c r="K61" s="65">
        <v>385</v>
      </c>
      <c r="L61" s="65">
        <v>8300</v>
      </c>
      <c r="M61" s="66">
        <v>3930</v>
      </c>
    </row>
    <row r="62" spans="1:13" ht="15" customHeight="1">
      <c r="A62" s="67" t="s">
        <v>67</v>
      </c>
      <c r="B62" s="68">
        <f>SUM(C62:K62)</f>
        <v>12230</v>
      </c>
      <c r="C62" s="69">
        <v>9209</v>
      </c>
      <c r="D62" s="69">
        <v>0</v>
      </c>
      <c r="E62" s="69">
        <v>176</v>
      </c>
      <c r="F62" s="69">
        <v>1973</v>
      </c>
      <c r="G62" s="69">
        <v>53</v>
      </c>
      <c r="H62" s="69">
        <v>284</v>
      </c>
      <c r="I62" s="69">
        <v>34</v>
      </c>
      <c r="J62" s="69">
        <v>116</v>
      </c>
      <c r="K62" s="69">
        <v>385</v>
      </c>
      <c r="L62" s="69">
        <v>8300</v>
      </c>
      <c r="M62" s="70">
        <v>3930</v>
      </c>
    </row>
    <row r="63" spans="1:13" ht="15" customHeight="1">
      <c r="A63" s="5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/>
    </row>
    <row r="64" spans="1:13" ht="15" customHeight="1">
      <c r="A64" s="63" t="s">
        <v>58</v>
      </c>
      <c r="B64" s="64">
        <f>SUM(C64:K64)</f>
        <v>175</v>
      </c>
      <c r="C64" s="65">
        <v>0</v>
      </c>
      <c r="D64" s="65">
        <v>0</v>
      </c>
      <c r="E64" s="65">
        <v>0</v>
      </c>
      <c r="F64" s="65">
        <v>0</v>
      </c>
      <c r="G64" s="65">
        <v>19</v>
      </c>
      <c r="H64" s="65">
        <v>0</v>
      </c>
      <c r="I64" s="65">
        <v>0</v>
      </c>
      <c r="J64" s="65">
        <v>0</v>
      </c>
      <c r="K64" s="65">
        <v>156</v>
      </c>
      <c r="L64" s="65">
        <v>0</v>
      </c>
      <c r="M64" s="66">
        <v>175</v>
      </c>
    </row>
    <row r="65" spans="1:13" ht="15" customHeight="1">
      <c r="A65" s="67" t="s">
        <v>68</v>
      </c>
      <c r="B65" s="68">
        <f>SUM(C65:K65)</f>
        <v>175</v>
      </c>
      <c r="C65" s="69">
        <v>0</v>
      </c>
      <c r="D65" s="69">
        <v>0</v>
      </c>
      <c r="E65" s="69">
        <v>0</v>
      </c>
      <c r="F65" s="69">
        <v>0</v>
      </c>
      <c r="G65" s="69">
        <v>19</v>
      </c>
      <c r="H65" s="69">
        <v>0</v>
      </c>
      <c r="I65" s="69">
        <v>0</v>
      </c>
      <c r="J65" s="69">
        <v>0</v>
      </c>
      <c r="K65" s="69">
        <v>156</v>
      </c>
      <c r="L65" s="69">
        <v>0</v>
      </c>
      <c r="M65" s="70">
        <v>175</v>
      </c>
    </row>
    <row r="66" spans="1:13" ht="15" customHeight="1">
      <c r="A66" s="5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2"/>
    </row>
    <row r="67" spans="1:13" ht="15" customHeight="1">
      <c r="A67" s="59" t="s">
        <v>69</v>
      </c>
      <c r="B67" s="60">
        <f>SUM(C67:K67)</f>
        <v>299268</v>
      </c>
      <c r="C67" s="61">
        <v>176168</v>
      </c>
      <c r="D67" s="61">
        <v>1281</v>
      </c>
      <c r="E67" s="61">
        <v>1813</v>
      </c>
      <c r="F67" s="61">
        <v>26912</v>
      </c>
      <c r="G67" s="61">
        <v>1324</v>
      </c>
      <c r="H67" s="61">
        <v>29589</v>
      </c>
      <c r="I67" s="61">
        <v>26214</v>
      </c>
      <c r="J67" s="61">
        <v>29029</v>
      </c>
      <c r="K67" s="61">
        <v>6938</v>
      </c>
      <c r="L67" s="61">
        <v>155687</v>
      </c>
      <c r="M67" s="62">
        <v>143581</v>
      </c>
    </row>
    <row r="68" spans="1:13" ht="15" customHeight="1">
      <c r="A68" s="5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</row>
    <row r="69" spans="1:13" ht="15" customHeight="1" thickBot="1">
      <c r="A69" s="71" t="s">
        <v>70</v>
      </c>
      <c r="B69" s="72">
        <f>SUM(C69:K69)</f>
        <v>2140150</v>
      </c>
      <c r="C69" s="73">
        <v>1231504</v>
      </c>
      <c r="D69" s="73">
        <v>36009</v>
      </c>
      <c r="E69" s="73">
        <v>14377</v>
      </c>
      <c r="F69" s="73">
        <v>262559</v>
      </c>
      <c r="G69" s="73">
        <v>54765</v>
      </c>
      <c r="H69" s="73">
        <v>163561</v>
      </c>
      <c r="I69" s="73">
        <v>129682</v>
      </c>
      <c r="J69" s="73">
        <v>149953</v>
      </c>
      <c r="K69" s="73">
        <v>97740</v>
      </c>
      <c r="L69" s="73">
        <v>1030286</v>
      </c>
      <c r="M69" s="74">
        <v>1109864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I1" sqref="I1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3" width="7.75390625" style="1" bestFit="1" customWidth="1"/>
    <col min="4" max="4" width="6.125" style="1" bestFit="1" customWidth="1"/>
    <col min="5" max="5" width="7.00390625" style="1" customWidth="1"/>
    <col min="6" max="6" width="7.00390625" style="1" bestFit="1" customWidth="1"/>
    <col min="7" max="7" width="9.50390625" style="1" bestFit="1" customWidth="1"/>
    <col min="8" max="8" width="7.75390625" style="1" bestFit="1" customWidth="1"/>
    <col min="9" max="9" width="14.125" style="1" bestFit="1" customWidth="1"/>
    <col min="10" max="12" width="9.50390625" style="1" bestFit="1" customWidth="1"/>
    <col min="13" max="16384" width="7.625" style="1" customWidth="1"/>
  </cols>
  <sheetData>
    <row r="1" spans="1:9" ht="18" customHeight="1">
      <c r="A1" s="1" t="s">
        <v>71</v>
      </c>
      <c r="E1" s="5" t="s">
        <v>72</v>
      </c>
      <c r="I1" s="1" t="s">
        <v>73</v>
      </c>
    </row>
    <row r="2" ht="15" customHeight="1" thickBot="1">
      <c r="Q2" s="6" t="s">
        <v>74</v>
      </c>
    </row>
    <row r="3" spans="1:17" s="4" customFormat="1" ht="15" customHeight="1">
      <c r="A3" s="2"/>
      <c r="B3" s="3"/>
      <c r="C3" s="10" t="s">
        <v>75</v>
      </c>
      <c r="D3" s="11"/>
      <c r="E3" s="11"/>
      <c r="F3" s="11"/>
      <c r="G3" s="11"/>
      <c r="H3" s="11"/>
      <c r="I3" s="11"/>
      <c r="J3" s="12"/>
      <c r="K3" s="10" t="s">
        <v>76</v>
      </c>
      <c r="L3" s="11"/>
      <c r="M3" s="11"/>
      <c r="N3" s="11"/>
      <c r="O3" s="11"/>
      <c r="P3" s="11"/>
      <c r="Q3" s="13"/>
    </row>
    <row r="4" spans="1:17" s="4" customFormat="1" ht="15" customHeight="1">
      <c r="A4" s="7"/>
      <c r="B4" s="14" t="s">
        <v>77</v>
      </c>
      <c r="C4" s="15" t="s">
        <v>78</v>
      </c>
      <c r="D4" s="16"/>
      <c r="E4" s="16"/>
      <c r="F4" s="17"/>
      <c r="G4" s="15" t="s">
        <v>79</v>
      </c>
      <c r="H4" s="16"/>
      <c r="I4" s="16"/>
      <c r="J4" s="17"/>
      <c r="K4" s="8"/>
      <c r="L4" s="8"/>
      <c r="M4" s="8" t="s">
        <v>80</v>
      </c>
      <c r="N4" s="8" t="s">
        <v>81</v>
      </c>
      <c r="O4" s="8"/>
      <c r="P4" s="8" t="s">
        <v>82</v>
      </c>
      <c r="Q4" s="9"/>
    </row>
    <row r="5" spans="1:17" s="4" customFormat="1" ht="15" customHeight="1" thickBot="1">
      <c r="A5" s="18"/>
      <c r="B5" s="19"/>
      <c r="C5" s="20" t="s">
        <v>83</v>
      </c>
      <c r="D5" s="20" t="s">
        <v>84</v>
      </c>
      <c r="E5" s="20" t="s">
        <v>85</v>
      </c>
      <c r="F5" s="20" t="s">
        <v>86</v>
      </c>
      <c r="G5" s="20" t="s">
        <v>87</v>
      </c>
      <c r="H5" s="20" t="s">
        <v>88</v>
      </c>
      <c r="I5" s="20" t="s">
        <v>89</v>
      </c>
      <c r="J5" s="20" t="s">
        <v>90</v>
      </c>
      <c r="K5" s="20" t="s">
        <v>91</v>
      </c>
      <c r="L5" s="20" t="s">
        <v>92</v>
      </c>
      <c r="M5" s="20" t="s">
        <v>93</v>
      </c>
      <c r="N5" s="20" t="s">
        <v>93</v>
      </c>
      <c r="O5" s="20" t="s">
        <v>94</v>
      </c>
      <c r="P5" s="20" t="s">
        <v>95</v>
      </c>
      <c r="Q5" s="21" t="s">
        <v>96</v>
      </c>
    </row>
    <row r="6" spans="1:17" ht="15" customHeight="1">
      <c r="A6" s="22" t="s">
        <v>97</v>
      </c>
      <c r="B6" s="23">
        <f>+C6+G6</f>
        <v>1231504</v>
      </c>
      <c r="C6" s="24">
        <f>SUM(D6:F6)</f>
        <v>1752</v>
      </c>
      <c r="D6" s="24">
        <v>0</v>
      </c>
      <c r="E6" s="24">
        <v>0</v>
      </c>
      <c r="F6" s="24">
        <v>1752</v>
      </c>
      <c r="G6" s="24">
        <f>SUM(H6:J6)</f>
        <v>1229752</v>
      </c>
      <c r="H6" s="24">
        <v>226626</v>
      </c>
      <c r="I6" s="24">
        <v>3701</v>
      </c>
      <c r="J6" s="24">
        <v>999425</v>
      </c>
      <c r="K6" s="24">
        <v>952985</v>
      </c>
      <c r="L6" s="24">
        <f>SUM(M6:Q6)</f>
        <v>278519</v>
      </c>
      <c r="M6" s="24">
        <v>320</v>
      </c>
      <c r="N6" s="24">
        <v>47235</v>
      </c>
      <c r="O6" s="24">
        <v>225845</v>
      </c>
      <c r="P6" s="24">
        <v>38</v>
      </c>
      <c r="Q6" s="25">
        <v>5081</v>
      </c>
    </row>
    <row r="7" spans="1:17" ht="15" customHeight="1">
      <c r="A7" s="26" t="s">
        <v>98</v>
      </c>
      <c r="B7" s="27">
        <f>+C7+G7</f>
        <v>36009</v>
      </c>
      <c r="C7" s="28">
        <f>SUM(D7:F7)</f>
        <v>127</v>
      </c>
      <c r="D7" s="28">
        <v>0</v>
      </c>
      <c r="E7" s="28">
        <v>127</v>
      </c>
      <c r="F7" s="28">
        <v>0</v>
      </c>
      <c r="G7" s="28">
        <f>SUM(H7:J7)</f>
        <v>35882</v>
      </c>
      <c r="H7" s="28">
        <v>12005</v>
      </c>
      <c r="I7" s="28">
        <v>7164</v>
      </c>
      <c r="J7" s="28">
        <v>16713</v>
      </c>
      <c r="K7" s="28">
        <v>14062</v>
      </c>
      <c r="L7" s="28">
        <f>SUM(M7:Q7)</f>
        <v>21947</v>
      </c>
      <c r="M7" s="28">
        <v>3049</v>
      </c>
      <c r="N7" s="28">
        <v>7461</v>
      </c>
      <c r="O7" s="28">
        <v>11121</v>
      </c>
      <c r="P7" s="28">
        <v>0</v>
      </c>
      <c r="Q7" s="29">
        <v>316</v>
      </c>
    </row>
    <row r="8" spans="1:17" ht="15" customHeight="1">
      <c r="A8" s="26" t="s">
        <v>99</v>
      </c>
      <c r="B8" s="27">
        <f aca="true" t="shared" si="0" ref="B8:B17">+C8+G8</f>
        <v>14377</v>
      </c>
      <c r="C8" s="28">
        <f aca="true" t="shared" si="1" ref="C8:C19">SUM(D8:F8)</f>
        <v>0</v>
      </c>
      <c r="D8" s="28">
        <v>0</v>
      </c>
      <c r="E8" s="28">
        <v>0</v>
      </c>
      <c r="F8" s="28">
        <v>0</v>
      </c>
      <c r="G8" s="28">
        <f aca="true" t="shared" si="2" ref="G8:G19">SUM(H8:J8)</f>
        <v>14377</v>
      </c>
      <c r="H8" s="28">
        <v>6795</v>
      </c>
      <c r="I8" s="28">
        <v>1285</v>
      </c>
      <c r="J8" s="28">
        <v>6297</v>
      </c>
      <c r="K8" s="28">
        <v>4693</v>
      </c>
      <c r="L8" s="28">
        <f aca="true" t="shared" si="3" ref="L8:L17">SUM(M8:Q8)</f>
        <v>9684</v>
      </c>
      <c r="M8" s="28">
        <v>0</v>
      </c>
      <c r="N8" s="28">
        <v>0</v>
      </c>
      <c r="O8" s="28">
        <v>9586</v>
      </c>
      <c r="P8" s="28">
        <v>44</v>
      </c>
      <c r="Q8" s="29">
        <v>54</v>
      </c>
    </row>
    <row r="9" spans="1:17" ht="15" customHeight="1">
      <c r="A9" s="26" t="s">
        <v>100</v>
      </c>
      <c r="B9" s="27">
        <f t="shared" si="0"/>
        <v>262559</v>
      </c>
      <c r="C9" s="28">
        <f t="shared" si="1"/>
        <v>0</v>
      </c>
      <c r="D9" s="28">
        <v>0</v>
      </c>
      <c r="E9" s="28">
        <v>0</v>
      </c>
      <c r="F9" s="28">
        <v>0</v>
      </c>
      <c r="G9" s="28">
        <f t="shared" si="2"/>
        <v>262559</v>
      </c>
      <c r="H9" s="28">
        <v>247570</v>
      </c>
      <c r="I9" s="28">
        <v>10991</v>
      </c>
      <c r="J9" s="28">
        <v>3998</v>
      </c>
      <c r="K9" s="28">
        <v>6666</v>
      </c>
      <c r="L9" s="28">
        <f t="shared" si="3"/>
        <v>255893</v>
      </c>
      <c r="M9" s="28">
        <v>23</v>
      </c>
      <c r="N9" s="28">
        <v>824</v>
      </c>
      <c r="O9" s="28">
        <v>253771</v>
      </c>
      <c r="P9" s="28">
        <v>43</v>
      </c>
      <c r="Q9" s="29">
        <v>1232</v>
      </c>
    </row>
    <row r="10" spans="1:17" ht="15" customHeight="1">
      <c r="A10" s="26" t="s">
        <v>101</v>
      </c>
      <c r="B10" s="27">
        <f t="shared" si="0"/>
        <v>54765</v>
      </c>
      <c r="C10" s="28">
        <f t="shared" si="1"/>
        <v>196</v>
      </c>
      <c r="D10" s="28">
        <v>0</v>
      </c>
      <c r="E10" s="28">
        <v>33</v>
      </c>
      <c r="F10" s="28">
        <v>163</v>
      </c>
      <c r="G10" s="28">
        <f t="shared" si="2"/>
        <v>54569</v>
      </c>
      <c r="H10" s="28">
        <v>54067</v>
      </c>
      <c r="I10" s="28">
        <v>0</v>
      </c>
      <c r="J10" s="28">
        <v>502</v>
      </c>
      <c r="K10" s="28">
        <v>894</v>
      </c>
      <c r="L10" s="28">
        <f t="shared" si="3"/>
        <v>53871</v>
      </c>
      <c r="M10" s="28">
        <v>0</v>
      </c>
      <c r="N10" s="28">
        <v>443</v>
      </c>
      <c r="O10" s="28">
        <v>53344</v>
      </c>
      <c r="P10" s="28">
        <v>0</v>
      </c>
      <c r="Q10" s="29">
        <v>84</v>
      </c>
    </row>
    <row r="11" spans="1:17" ht="15" customHeight="1">
      <c r="A11" s="26" t="s">
        <v>102</v>
      </c>
      <c r="B11" s="27">
        <f t="shared" si="0"/>
        <v>163561</v>
      </c>
      <c r="C11" s="28">
        <f t="shared" si="1"/>
        <v>59</v>
      </c>
      <c r="D11" s="28">
        <v>0</v>
      </c>
      <c r="E11" s="28">
        <v>0</v>
      </c>
      <c r="F11" s="28">
        <v>59</v>
      </c>
      <c r="G11" s="28">
        <f t="shared" si="2"/>
        <v>163502</v>
      </c>
      <c r="H11" s="28">
        <v>157104</v>
      </c>
      <c r="I11" s="28">
        <v>1032</v>
      </c>
      <c r="J11" s="28">
        <v>5366</v>
      </c>
      <c r="K11" s="28">
        <v>8320</v>
      </c>
      <c r="L11" s="28">
        <f t="shared" si="3"/>
        <v>155241</v>
      </c>
      <c r="M11" s="28">
        <v>0</v>
      </c>
      <c r="N11" s="28">
        <v>228</v>
      </c>
      <c r="O11" s="28">
        <v>154850</v>
      </c>
      <c r="P11" s="28">
        <v>15</v>
      </c>
      <c r="Q11" s="29">
        <v>148</v>
      </c>
    </row>
    <row r="12" spans="1:17" ht="15" customHeight="1">
      <c r="A12" s="26" t="s">
        <v>103</v>
      </c>
      <c r="B12" s="27">
        <f t="shared" si="0"/>
        <v>129682</v>
      </c>
      <c r="C12" s="28">
        <f t="shared" si="1"/>
        <v>13178</v>
      </c>
      <c r="D12" s="28">
        <v>6559</v>
      </c>
      <c r="E12" s="28">
        <v>0</v>
      </c>
      <c r="F12" s="28">
        <v>6619</v>
      </c>
      <c r="G12" s="28">
        <f t="shared" si="2"/>
        <v>116504</v>
      </c>
      <c r="H12" s="28">
        <v>50853</v>
      </c>
      <c r="I12" s="28">
        <v>53977</v>
      </c>
      <c r="J12" s="28">
        <v>11674</v>
      </c>
      <c r="K12" s="28">
        <v>12754</v>
      </c>
      <c r="L12" s="28">
        <f t="shared" si="3"/>
        <v>116928</v>
      </c>
      <c r="M12" s="28">
        <v>0</v>
      </c>
      <c r="N12" s="28">
        <v>28628</v>
      </c>
      <c r="O12" s="28">
        <v>86273</v>
      </c>
      <c r="P12" s="28">
        <v>0</v>
      </c>
      <c r="Q12" s="29">
        <v>2027</v>
      </c>
    </row>
    <row r="13" spans="1:17" ht="15" customHeight="1">
      <c r="A13" s="26" t="s">
        <v>104</v>
      </c>
      <c r="B13" s="27">
        <f t="shared" si="0"/>
        <v>149953</v>
      </c>
      <c r="C13" s="28">
        <f t="shared" si="1"/>
        <v>69238</v>
      </c>
      <c r="D13" s="28">
        <v>2793</v>
      </c>
      <c r="E13" s="28">
        <v>2848</v>
      </c>
      <c r="F13" s="28">
        <v>63597</v>
      </c>
      <c r="G13" s="28">
        <f t="shared" si="2"/>
        <v>80715</v>
      </c>
      <c r="H13" s="28">
        <v>35156</v>
      </c>
      <c r="I13" s="28">
        <v>41648</v>
      </c>
      <c r="J13" s="28">
        <v>3911</v>
      </c>
      <c r="K13" s="28">
        <v>20818</v>
      </c>
      <c r="L13" s="28">
        <f t="shared" si="3"/>
        <v>129135</v>
      </c>
      <c r="M13" s="28">
        <v>660</v>
      </c>
      <c r="N13" s="28">
        <v>28171</v>
      </c>
      <c r="O13" s="28">
        <v>97510</v>
      </c>
      <c r="P13" s="28">
        <v>0</v>
      </c>
      <c r="Q13" s="29">
        <v>2794</v>
      </c>
    </row>
    <row r="14" spans="1:17" ht="15" customHeight="1">
      <c r="A14" s="26" t="s">
        <v>96</v>
      </c>
      <c r="B14" s="27">
        <f t="shared" si="0"/>
        <v>97740</v>
      </c>
      <c r="C14" s="28">
        <f t="shared" si="1"/>
        <v>26534</v>
      </c>
      <c r="D14" s="28">
        <v>426</v>
      </c>
      <c r="E14" s="28">
        <v>267</v>
      </c>
      <c r="F14" s="28">
        <v>25841</v>
      </c>
      <c r="G14" s="28">
        <f t="shared" si="2"/>
        <v>71206</v>
      </c>
      <c r="H14" s="28">
        <v>57084</v>
      </c>
      <c r="I14" s="28">
        <v>8555</v>
      </c>
      <c r="J14" s="28">
        <v>5567</v>
      </c>
      <c r="K14" s="28">
        <v>9094</v>
      </c>
      <c r="L14" s="28">
        <f t="shared" si="3"/>
        <v>88646</v>
      </c>
      <c r="M14" s="28">
        <v>0</v>
      </c>
      <c r="N14" s="28">
        <v>6746</v>
      </c>
      <c r="O14" s="28">
        <v>70377</v>
      </c>
      <c r="P14" s="28">
        <v>43</v>
      </c>
      <c r="Q14" s="29">
        <v>11480</v>
      </c>
    </row>
    <row r="15" spans="1:17" ht="15" customHeight="1">
      <c r="A15" s="2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1:17" ht="15" customHeight="1">
      <c r="A16" s="26" t="s">
        <v>105</v>
      </c>
      <c r="B16" s="27">
        <f t="shared" si="0"/>
        <v>1267513</v>
      </c>
      <c r="C16" s="28">
        <f t="shared" si="1"/>
        <v>1879</v>
      </c>
      <c r="D16" s="28">
        <f>SUM(D6:D7)</f>
        <v>0</v>
      </c>
      <c r="E16" s="28">
        <f>SUM(E6:E7)</f>
        <v>127</v>
      </c>
      <c r="F16" s="28">
        <f>SUM(F6:F7)</f>
        <v>1752</v>
      </c>
      <c r="G16" s="28">
        <f t="shared" si="2"/>
        <v>1265634</v>
      </c>
      <c r="H16" s="28">
        <f>SUM(H6:H7)</f>
        <v>238631</v>
      </c>
      <c r="I16" s="28">
        <f>SUM(I6:I7)</f>
        <v>10865</v>
      </c>
      <c r="J16" s="28">
        <f>SUM(J6:J7)</f>
        <v>1016138</v>
      </c>
      <c r="K16" s="28">
        <f>SUM(K6:K7)</f>
        <v>967047</v>
      </c>
      <c r="L16" s="28">
        <f t="shared" si="3"/>
        <v>300466</v>
      </c>
      <c r="M16" s="28">
        <f>SUM(M6:M7)</f>
        <v>3369</v>
      </c>
      <c r="N16" s="28">
        <f>SUM(N6:N7)</f>
        <v>54696</v>
      </c>
      <c r="O16" s="28">
        <f>SUM(O6:O7)</f>
        <v>236966</v>
      </c>
      <c r="P16" s="28">
        <f>SUM(P6:P7)</f>
        <v>38</v>
      </c>
      <c r="Q16" s="29">
        <f>SUM(Q6:Q7)</f>
        <v>5397</v>
      </c>
    </row>
    <row r="17" spans="1:17" ht="15" customHeight="1">
      <c r="A17" s="26" t="s">
        <v>106</v>
      </c>
      <c r="B17" s="27">
        <f t="shared" si="0"/>
        <v>872637</v>
      </c>
      <c r="C17" s="28">
        <f t="shared" si="1"/>
        <v>109205</v>
      </c>
      <c r="D17" s="28">
        <f>SUM(D8:D14)</f>
        <v>9778</v>
      </c>
      <c r="E17" s="28">
        <f>SUM(E8:E14)</f>
        <v>3148</v>
      </c>
      <c r="F17" s="28">
        <f>SUM(F8:F14)</f>
        <v>96279</v>
      </c>
      <c r="G17" s="28">
        <f t="shared" si="2"/>
        <v>763432</v>
      </c>
      <c r="H17" s="28">
        <f>SUM(H8:H14)</f>
        <v>608629</v>
      </c>
      <c r="I17" s="28">
        <f>SUM(I8:I14)</f>
        <v>117488</v>
      </c>
      <c r="J17" s="28">
        <f>SUM(J8:J14)</f>
        <v>37315</v>
      </c>
      <c r="K17" s="28">
        <f>SUM(K8:K14)</f>
        <v>63239</v>
      </c>
      <c r="L17" s="28">
        <f t="shared" si="3"/>
        <v>809398</v>
      </c>
      <c r="M17" s="28">
        <f>SUM(M8:M14)</f>
        <v>683</v>
      </c>
      <c r="N17" s="28">
        <f>SUM(N8:N14)</f>
        <v>65040</v>
      </c>
      <c r="O17" s="28">
        <f>SUM(O8:O14)</f>
        <v>725711</v>
      </c>
      <c r="P17" s="28">
        <f>SUM(P8:P14)</f>
        <v>145</v>
      </c>
      <c r="Q17" s="29">
        <f>SUM(Q8:Q14)</f>
        <v>17819</v>
      </c>
    </row>
    <row r="18" spans="1:17" ht="15" customHeight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</row>
    <row r="19" spans="1:17" ht="15" customHeight="1" thickBot="1">
      <c r="A19" s="34" t="s">
        <v>77</v>
      </c>
      <c r="B19" s="35">
        <f>+C19+G19</f>
        <v>2140150</v>
      </c>
      <c r="C19" s="36">
        <f t="shared" si="1"/>
        <v>111084</v>
      </c>
      <c r="D19" s="35">
        <f>SUM(D16:D17)</f>
        <v>9778</v>
      </c>
      <c r="E19" s="35">
        <f>SUM(E16:E17)</f>
        <v>3275</v>
      </c>
      <c r="F19" s="35">
        <f>SUM(F16:F17)</f>
        <v>98031</v>
      </c>
      <c r="G19" s="36">
        <f t="shared" si="2"/>
        <v>2029066</v>
      </c>
      <c r="H19" s="35">
        <f>SUM(H16:H17)</f>
        <v>847260</v>
      </c>
      <c r="I19" s="35">
        <f>SUM(I16:I17)</f>
        <v>128353</v>
      </c>
      <c r="J19" s="35">
        <f>SUM(J16:J17)</f>
        <v>1053453</v>
      </c>
      <c r="K19" s="36">
        <f>SUM(K16:K17)</f>
        <v>1030286</v>
      </c>
      <c r="L19" s="35">
        <f>SUM(M19:Q19)</f>
        <v>1109864</v>
      </c>
      <c r="M19" s="35">
        <f>SUM(M16:M17)</f>
        <v>4052</v>
      </c>
      <c r="N19" s="35">
        <f>SUM(N16:N17)</f>
        <v>119736</v>
      </c>
      <c r="O19" s="35">
        <f>SUM(O16:O17)</f>
        <v>962677</v>
      </c>
      <c r="P19" s="35">
        <f>SUM(P16:P17)</f>
        <v>183</v>
      </c>
      <c r="Q19" s="37">
        <f>SUM(Q16:Q17)</f>
        <v>23216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fitToHeight="0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I1" sqref="I1"/>
    </sheetView>
  </sheetViews>
  <sheetFormatPr defaultColWidth="7.625" defaultRowHeight="15" customHeight="1"/>
  <cols>
    <col min="1" max="1" width="10.625" style="1" customWidth="1"/>
    <col min="2" max="2" width="10.25390625" style="1" bestFit="1" customWidth="1"/>
    <col min="3" max="3" width="9.50390625" style="1" bestFit="1" customWidth="1"/>
    <col min="4" max="4" width="7.75390625" style="1" bestFit="1" customWidth="1"/>
    <col min="5" max="5" width="9.50390625" style="1" customWidth="1"/>
    <col min="6" max="6" width="9.50390625" style="1" bestFit="1" customWidth="1"/>
    <col min="7" max="7" width="10.25390625" style="1" bestFit="1" customWidth="1"/>
    <col min="8" max="8" width="9.50390625" style="1" bestFit="1" customWidth="1"/>
    <col min="9" max="9" width="14.125" style="1" bestFit="1" customWidth="1"/>
    <col min="10" max="12" width="10.25390625" style="1" bestFit="1" customWidth="1"/>
    <col min="13" max="13" width="8.625" style="1" bestFit="1" customWidth="1"/>
    <col min="14" max="14" width="9.50390625" style="1" bestFit="1" customWidth="1"/>
    <col min="15" max="15" width="10.25390625" style="1" bestFit="1" customWidth="1"/>
    <col min="16" max="16384" width="7.625" style="1" customWidth="1"/>
  </cols>
  <sheetData>
    <row r="1" spans="1:9" ht="18" customHeight="1">
      <c r="A1" s="1" t="s">
        <v>107</v>
      </c>
      <c r="E1" s="5" t="s">
        <v>108</v>
      </c>
      <c r="I1" s="1" t="s">
        <v>109</v>
      </c>
    </row>
    <row r="2" ht="15" customHeight="1" thickBot="1">
      <c r="Q2" s="6" t="s">
        <v>110</v>
      </c>
    </row>
    <row r="3" spans="1:17" s="4" customFormat="1" ht="15" customHeight="1">
      <c r="A3" s="2"/>
      <c r="B3" s="3"/>
      <c r="C3" s="10" t="s">
        <v>111</v>
      </c>
      <c r="D3" s="11"/>
      <c r="E3" s="11"/>
      <c r="F3" s="11"/>
      <c r="G3" s="11"/>
      <c r="H3" s="11"/>
      <c r="I3" s="11"/>
      <c r="J3" s="12"/>
      <c r="K3" s="10" t="s">
        <v>112</v>
      </c>
      <c r="L3" s="11"/>
      <c r="M3" s="11"/>
      <c r="N3" s="11"/>
      <c r="O3" s="11"/>
      <c r="P3" s="11"/>
      <c r="Q3" s="13"/>
    </row>
    <row r="4" spans="1:17" s="4" customFormat="1" ht="15" customHeight="1">
      <c r="A4" s="7"/>
      <c r="B4" s="14" t="s">
        <v>77</v>
      </c>
      <c r="C4" s="15" t="s">
        <v>78</v>
      </c>
      <c r="D4" s="16"/>
      <c r="E4" s="16"/>
      <c r="F4" s="17"/>
      <c r="G4" s="15" t="s">
        <v>79</v>
      </c>
      <c r="H4" s="16"/>
      <c r="I4" s="16"/>
      <c r="J4" s="17"/>
      <c r="K4" s="8"/>
      <c r="L4" s="8"/>
      <c r="M4" s="8" t="s">
        <v>80</v>
      </c>
      <c r="N4" s="8" t="s">
        <v>81</v>
      </c>
      <c r="O4" s="8"/>
      <c r="P4" s="8" t="s">
        <v>82</v>
      </c>
      <c r="Q4" s="9"/>
    </row>
    <row r="5" spans="1:17" s="4" customFormat="1" ht="15" customHeight="1" thickBot="1">
      <c r="A5" s="18"/>
      <c r="B5" s="19"/>
      <c r="C5" s="20" t="s">
        <v>83</v>
      </c>
      <c r="D5" s="20" t="s">
        <v>84</v>
      </c>
      <c r="E5" s="20" t="s">
        <v>85</v>
      </c>
      <c r="F5" s="20" t="s">
        <v>86</v>
      </c>
      <c r="G5" s="20" t="s">
        <v>87</v>
      </c>
      <c r="H5" s="20" t="s">
        <v>88</v>
      </c>
      <c r="I5" s="20" t="s">
        <v>89</v>
      </c>
      <c r="J5" s="20" t="s">
        <v>90</v>
      </c>
      <c r="K5" s="20" t="s">
        <v>91</v>
      </c>
      <c r="L5" s="20" t="s">
        <v>92</v>
      </c>
      <c r="M5" s="20" t="s">
        <v>93</v>
      </c>
      <c r="N5" s="20" t="s">
        <v>93</v>
      </c>
      <c r="O5" s="20" t="s">
        <v>94</v>
      </c>
      <c r="P5" s="20" t="s">
        <v>95</v>
      </c>
      <c r="Q5" s="21" t="s">
        <v>96</v>
      </c>
    </row>
    <row r="6" spans="1:17" ht="15" customHeight="1">
      <c r="A6" s="22" t="s">
        <v>97</v>
      </c>
      <c r="B6" s="23">
        <f>+C6+G6</f>
        <v>20638062</v>
      </c>
      <c r="C6" s="24">
        <f>SUM(D6:F6)</f>
        <v>35550</v>
      </c>
      <c r="D6" s="24">
        <v>0</v>
      </c>
      <c r="E6" s="24">
        <v>0</v>
      </c>
      <c r="F6" s="24">
        <v>35550</v>
      </c>
      <c r="G6" s="24">
        <f>SUM(H6:J6)</f>
        <v>20602512</v>
      </c>
      <c r="H6" s="24">
        <v>3211553</v>
      </c>
      <c r="I6" s="24">
        <v>68270</v>
      </c>
      <c r="J6" s="24">
        <v>17322689</v>
      </c>
      <c r="K6" s="24">
        <v>15397514</v>
      </c>
      <c r="L6" s="24">
        <f>SUM(M6:Q6)</f>
        <v>5240548</v>
      </c>
      <c r="M6" s="24">
        <v>5250</v>
      </c>
      <c r="N6" s="24">
        <v>718864</v>
      </c>
      <c r="O6" s="24">
        <v>4488497</v>
      </c>
      <c r="P6" s="24">
        <v>100</v>
      </c>
      <c r="Q6" s="25">
        <v>27837</v>
      </c>
    </row>
    <row r="7" spans="1:17" ht="15" customHeight="1">
      <c r="A7" s="26" t="s">
        <v>98</v>
      </c>
      <c r="B7" s="27">
        <f>+C7+G7</f>
        <v>630106</v>
      </c>
      <c r="C7" s="28">
        <f>SUM(D7:F7)</f>
        <v>2800</v>
      </c>
      <c r="D7" s="28">
        <v>0</v>
      </c>
      <c r="E7" s="28">
        <v>2800</v>
      </c>
      <c r="F7" s="28">
        <v>0</v>
      </c>
      <c r="G7" s="28">
        <f>SUM(H7:J7)</f>
        <v>627306</v>
      </c>
      <c r="H7" s="28">
        <v>192520</v>
      </c>
      <c r="I7" s="28">
        <v>138215</v>
      </c>
      <c r="J7" s="28">
        <v>296571</v>
      </c>
      <c r="K7" s="28">
        <v>224510</v>
      </c>
      <c r="L7" s="28">
        <f>SUM(M7:Q7)</f>
        <v>405596</v>
      </c>
      <c r="M7" s="28">
        <v>54120</v>
      </c>
      <c r="N7" s="28">
        <v>148800</v>
      </c>
      <c r="O7" s="28">
        <v>195676</v>
      </c>
      <c r="P7" s="28">
        <v>0</v>
      </c>
      <c r="Q7" s="29">
        <v>7000</v>
      </c>
    </row>
    <row r="8" spans="1:17" ht="15" customHeight="1">
      <c r="A8" s="26" t="s">
        <v>99</v>
      </c>
      <c r="B8" s="27">
        <f aca="true" t="shared" si="0" ref="B8:B17">+C8+G8</f>
        <v>130298</v>
      </c>
      <c r="C8" s="28">
        <f aca="true" t="shared" si="1" ref="C8:C19">SUM(D8:F8)</f>
        <v>0</v>
      </c>
      <c r="D8" s="28">
        <v>0</v>
      </c>
      <c r="E8" s="28">
        <v>0</v>
      </c>
      <c r="F8" s="28">
        <v>0</v>
      </c>
      <c r="G8" s="28">
        <f aca="true" t="shared" si="2" ref="G8:G19">SUM(H8:J8)</f>
        <v>130298</v>
      </c>
      <c r="H8" s="28">
        <v>54126</v>
      </c>
      <c r="I8" s="28">
        <v>30000</v>
      </c>
      <c r="J8" s="28">
        <v>46172</v>
      </c>
      <c r="K8" s="28">
        <v>25132</v>
      </c>
      <c r="L8" s="28">
        <f aca="true" t="shared" si="3" ref="L8:L17">SUM(M8:Q8)</f>
        <v>105166</v>
      </c>
      <c r="M8" s="28">
        <v>0</v>
      </c>
      <c r="N8" s="28">
        <v>0</v>
      </c>
      <c r="O8" s="28">
        <v>104766</v>
      </c>
      <c r="P8" s="28">
        <v>300</v>
      </c>
      <c r="Q8" s="29">
        <v>100</v>
      </c>
    </row>
    <row r="9" spans="1:17" ht="15" customHeight="1">
      <c r="A9" s="26" t="s">
        <v>100</v>
      </c>
      <c r="B9" s="27">
        <f t="shared" si="0"/>
        <v>2817026</v>
      </c>
      <c r="C9" s="28">
        <f t="shared" si="1"/>
        <v>0</v>
      </c>
      <c r="D9" s="28">
        <v>0</v>
      </c>
      <c r="E9" s="28">
        <v>0</v>
      </c>
      <c r="F9" s="28">
        <v>0</v>
      </c>
      <c r="G9" s="28">
        <f t="shared" si="2"/>
        <v>2817026</v>
      </c>
      <c r="H9" s="28">
        <v>2602823</v>
      </c>
      <c r="I9" s="28">
        <v>175250</v>
      </c>
      <c r="J9" s="28">
        <v>38953</v>
      </c>
      <c r="K9" s="28">
        <v>89045</v>
      </c>
      <c r="L9" s="28">
        <f t="shared" si="3"/>
        <v>2727981</v>
      </c>
      <c r="M9" s="28">
        <v>450</v>
      </c>
      <c r="N9" s="28">
        <v>6340</v>
      </c>
      <c r="O9" s="28">
        <v>2715076</v>
      </c>
      <c r="P9" s="28">
        <v>565</v>
      </c>
      <c r="Q9" s="29">
        <v>5550</v>
      </c>
    </row>
    <row r="10" spans="1:17" ht="15" customHeight="1">
      <c r="A10" s="26" t="s">
        <v>101</v>
      </c>
      <c r="B10" s="27">
        <f t="shared" si="0"/>
        <v>176881</v>
      </c>
      <c r="C10" s="28">
        <f t="shared" si="1"/>
        <v>9332</v>
      </c>
      <c r="D10" s="28">
        <v>0</v>
      </c>
      <c r="E10" s="28">
        <v>2500</v>
      </c>
      <c r="F10" s="28">
        <v>6832</v>
      </c>
      <c r="G10" s="28">
        <f t="shared" si="2"/>
        <v>167549</v>
      </c>
      <c r="H10" s="28">
        <v>161870</v>
      </c>
      <c r="I10" s="28">
        <v>0</v>
      </c>
      <c r="J10" s="28">
        <v>5679</v>
      </c>
      <c r="K10" s="28">
        <v>11509</v>
      </c>
      <c r="L10" s="28">
        <f t="shared" si="3"/>
        <v>165372</v>
      </c>
      <c r="M10" s="28">
        <v>0</v>
      </c>
      <c r="N10" s="28">
        <v>15332</v>
      </c>
      <c r="O10" s="28">
        <v>144710</v>
      </c>
      <c r="P10" s="28">
        <v>0</v>
      </c>
      <c r="Q10" s="29">
        <v>5330</v>
      </c>
    </row>
    <row r="11" spans="1:17" ht="15" customHeight="1">
      <c r="A11" s="26" t="s">
        <v>102</v>
      </c>
      <c r="B11" s="27">
        <f t="shared" si="0"/>
        <v>1784182</v>
      </c>
      <c r="C11" s="28">
        <f t="shared" si="1"/>
        <v>328</v>
      </c>
      <c r="D11" s="28">
        <v>0</v>
      </c>
      <c r="E11" s="28">
        <v>0</v>
      </c>
      <c r="F11" s="28">
        <v>328</v>
      </c>
      <c r="G11" s="28">
        <f t="shared" si="2"/>
        <v>1783854</v>
      </c>
      <c r="H11" s="28">
        <v>1686572</v>
      </c>
      <c r="I11" s="28">
        <v>14760</v>
      </c>
      <c r="J11" s="28">
        <v>82522</v>
      </c>
      <c r="K11" s="28">
        <v>129622</v>
      </c>
      <c r="L11" s="28">
        <f t="shared" si="3"/>
        <v>1654560</v>
      </c>
      <c r="M11" s="28">
        <v>0</v>
      </c>
      <c r="N11" s="28">
        <v>5500</v>
      </c>
      <c r="O11" s="28">
        <v>1642360</v>
      </c>
      <c r="P11" s="28">
        <v>500</v>
      </c>
      <c r="Q11" s="29">
        <v>6200</v>
      </c>
    </row>
    <row r="12" spans="1:17" ht="15" customHeight="1">
      <c r="A12" s="26" t="s">
        <v>103</v>
      </c>
      <c r="B12" s="27">
        <f t="shared" si="0"/>
        <v>2138896</v>
      </c>
      <c r="C12" s="28">
        <f t="shared" si="1"/>
        <v>203240</v>
      </c>
      <c r="D12" s="28">
        <v>111100</v>
      </c>
      <c r="E12" s="28">
        <v>0</v>
      </c>
      <c r="F12" s="28">
        <v>92140</v>
      </c>
      <c r="G12" s="28">
        <f t="shared" si="2"/>
        <v>1935656</v>
      </c>
      <c r="H12" s="28">
        <v>556442</v>
      </c>
      <c r="I12" s="28">
        <v>1162471</v>
      </c>
      <c r="J12" s="28">
        <v>216743</v>
      </c>
      <c r="K12" s="28">
        <v>222413</v>
      </c>
      <c r="L12" s="28">
        <f t="shared" si="3"/>
        <v>1916483</v>
      </c>
      <c r="M12" s="28">
        <v>0</v>
      </c>
      <c r="N12" s="28">
        <v>630619</v>
      </c>
      <c r="O12" s="28">
        <v>1246912</v>
      </c>
      <c r="P12" s="28">
        <v>0</v>
      </c>
      <c r="Q12" s="29">
        <v>38952</v>
      </c>
    </row>
    <row r="13" spans="1:17" ht="15" customHeight="1">
      <c r="A13" s="26" t="s">
        <v>104</v>
      </c>
      <c r="B13" s="27">
        <f t="shared" si="0"/>
        <v>2989526</v>
      </c>
      <c r="C13" s="28">
        <f t="shared" si="1"/>
        <v>1668421</v>
      </c>
      <c r="D13" s="28">
        <v>33549</v>
      </c>
      <c r="E13" s="28">
        <v>79800</v>
      </c>
      <c r="F13" s="28">
        <v>1555072</v>
      </c>
      <c r="G13" s="28">
        <f t="shared" si="2"/>
        <v>1321105</v>
      </c>
      <c r="H13" s="28">
        <v>545676</v>
      </c>
      <c r="I13" s="28">
        <v>706256</v>
      </c>
      <c r="J13" s="28">
        <v>69173</v>
      </c>
      <c r="K13" s="28">
        <v>354863</v>
      </c>
      <c r="L13" s="28">
        <f t="shared" si="3"/>
        <v>2634663</v>
      </c>
      <c r="M13" s="28">
        <v>16500</v>
      </c>
      <c r="N13" s="28">
        <v>693663</v>
      </c>
      <c r="O13" s="28">
        <v>1897060</v>
      </c>
      <c r="P13" s="28">
        <v>0</v>
      </c>
      <c r="Q13" s="29">
        <v>27440</v>
      </c>
    </row>
    <row r="14" spans="1:17" ht="15" customHeight="1">
      <c r="A14" s="26" t="s">
        <v>96</v>
      </c>
      <c r="B14" s="27">
        <f t="shared" si="0"/>
        <v>1188752</v>
      </c>
      <c r="C14" s="28">
        <f t="shared" si="1"/>
        <v>246040</v>
      </c>
      <c r="D14" s="28">
        <v>5300</v>
      </c>
      <c r="E14" s="28">
        <v>12820</v>
      </c>
      <c r="F14" s="28">
        <v>227920</v>
      </c>
      <c r="G14" s="28">
        <f t="shared" si="2"/>
        <v>942712</v>
      </c>
      <c r="H14" s="28">
        <v>800521</v>
      </c>
      <c r="I14" s="28">
        <v>80578</v>
      </c>
      <c r="J14" s="28">
        <v>61613</v>
      </c>
      <c r="K14" s="28">
        <v>157570</v>
      </c>
      <c r="L14" s="28">
        <f t="shared" si="3"/>
        <v>1031182</v>
      </c>
      <c r="M14" s="28">
        <v>0</v>
      </c>
      <c r="N14" s="28">
        <v>141169</v>
      </c>
      <c r="O14" s="28">
        <v>875624</v>
      </c>
      <c r="P14" s="28">
        <v>537</v>
      </c>
      <c r="Q14" s="29">
        <v>13852</v>
      </c>
    </row>
    <row r="15" spans="1:17" ht="15" customHeight="1">
      <c r="A15" s="2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1:17" ht="15" customHeight="1">
      <c r="A16" s="26" t="s">
        <v>105</v>
      </c>
      <c r="B16" s="27">
        <f t="shared" si="0"/>
        <v>21268168</v>
      </c>
      <c r="C16" s="28">
        <f t="shared" si="1"/>
        <v>38350</v>
      </c>
      <c r="D16" s="28">
        <f>SUM(D6:D7)</f>
        <v>0</v>
      </c>
      <c r="E16" s="28">
        <f>SUM(E6:E7)</f>
        <v>2800</v>
      </c>
      <c r="F16" s="28">
        <f>SUM(F6:F7)</f>
        <v>35550</v>
      </c>
      <c r="G16" s="28">
        <f t="shared" si="2"/>
        <v>21229818</v>
      </c>
      <c r="H16" s="28">
        <f>SUM(H6:H7)</f>
        <v>3404073</v>
      </c>
      <c r="I16" s="28">
        <f>SUM(I6:I7)</f>
        <v>206485</v>
      </c>
      <c r="J16" s="28">
        <f>SUM(J6:J7)</f>
        <v>17619260</v>
      </c>
      <c r="K16" s="28">
        <f>SUM(K6:K7)</f>
        <v>15622024</v>
      </c>
      <c r="L16" s="28">
        <f t="shared" si="3"/>
        <v>5646144</v>
      </c>
      <c r="M16" s="28">
        <f>SUM(M6:M7)</f>
        <v>59370</v>
      </c>
      <c r="N16" s="28">
        <f>SUM(N6:N7)</f>
        <v>867664</v>
      </c>
      <c r="O16" s="28">
        <f>SUM(O6:O7)</f>
        <v>4684173</v>
      </c>
      <c r="P16" s="28">
        <f>SUM(P6:P7)</f>
        <v>100</v>
      </c>
      <c r="Q16" s="29">
        <f>SUM(Q6:Q7)</f>
        <v>34837</v>
      </c>
    </row>
    <row r="17" spans="1:17" ht="15" customHeight="1">
      <c r="A17" s="26" t="s">
        <v>106</v>
      </c>
      <c r="B17" s="27">
        <f t="shared" si="0"/>
        <v>11225561</v>
      </c>
      <c r="C17" s="28">
        <f t="shared" si="1"/>
        <v>2127361</v>
      </c>
      <c r="D17" s="28">
        <f>SUM(D8:D14)</f>
        <v>149949</v>
      </c>
      <c r="E17" s="28">
        <f>SUM(E8:E14)</f>
        <v>95120</v>
      </c>
      <c r="F17" s="28">
        <f>SUM(F8:F14)</f>
        <v>1882292</v>
      </c>
      <c r="G17" s="28">
        <f t="shared" si="2"/>
        <v>9098200</v>
      </c>
      <c r="H17" s="28">
        <f>SUM(H8:H14)</f>
        <v>6408030</v>
      </c>
      <c r="I17" s="28">
        <f>SUM(I8:I14)</f>
        <v>2169315</v>
      </c>
      <c r="J17" s="28">
        <f>SUM(J8:J14)</f>
        <v>520855</v>
      </c>
      <c r="K17" s="28">
        <f>SUM(K8:K14)</f>
        <v>990154</v>
      </c>
      <c r="L17" s="28">
        <f t="shared" si="3"/>
        <v>10235407</v>
      </c>
      <c r="M17" s="28">
        <f>SUM(M8:M14)</f>
        <v>16950</v>
      </c>
      <c r="N17" s="28">
        <f>SUM(N8:N14)</f>
        <v>1492623</v>
      </c>
      <c r="O17" s="28">
        <f>SUM(O8:O14)</f>
        <v>8626508</v>
      </c>
      <c r="P17" s="28">
        <f>SUM(P8:P14)</f>
        <v>1902</v>
      </c>
      <c r="Q17" s="29">
        <f>SUM(Q8:Q14)</f>
        <v>97424</v>
      </c>
    </row>
    <row r="18" spans="1:17" ht="15" customHeight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</row>
    <row r="19" spans="1:17" ht="15" customHeight="1" thickBot="1">
      <c r="A19" s="34" t="s">
        <v>77</v>
      </c>
      <c r="B19" s="35">
        <f>+C19+G19</f>
        <v>32493729</v>
      </c>
      <c r="C19" s="36">
        <f t="shared" si="1"/>
        <v>2165711</v>
      </c>
      <c r="D19" s="35">
        <f>SUM(D16:D17)</f>
        <v>149949</v>
      </c>
      <c r="E19" s="35">
        <f>SUM(E16:E17)</f>
        <v>97920</v>
      </c>
      <c r="F19" s="35">
        <f>SUM(F16:F17)</f>
        <v>1917842</v>
      </c>
      <c r="G19" s="36">
        <f t="shared" si="2"/>
        <v>30328018</v>
      </c>
      <c r="H19" s="35">
        <f>SUM(H16:H17)</f>
        <v>9812103</v>
      </c>
      <c r="I19" s="35">
        <f>SUM(I16:I17)</f>
        <v>2375800</v>
      </c>
      <c r="J19" s="35">
        <f>SUM(J16:J17)</f>
        <v>18140115</v>
      </c>
      <c r="K19" s="36">
        <f>SUM(K16:K17)</f>
        <v>16612178</v>
      </c>
      <c r="L19" s="35">
        <f>SUM(M19:Q19)</f>
        <v>15881551</v>
      </c>
      <c r="M19" s="35">
        <f>SUM(M16:M17)</f>
        <v>76320</v>
      </c>
      <c r="N19" s="35">
        <f>SUM(N16:N17)</f>
        <v>2360287</v>
      </c>
      <c r="O19" s="35">
        <f>SUM(O16:O17)</f>
        <v>13310681</v>
      </c>
      <c r="P19" s="35">
        <f>SUM(P16:P17)</f>
        <v>2002</v>
      </c>
      <c r="Q19" s="37">
        <f>SUM(Q16:Q17)</f>
        <v>132261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fitToHeight="0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2013-05-02T03:35:59Z</cp:lastPrinted>
  <dcterms:created xsi:type="dcterms:W3CDTF">2000-01-06T00:38:06Z</dcterms:created>
  <dcterms:modified xsi:type="dcterms:W3CDTF">2013-05-02T03:36:10Z</dcterms:modified>
  <cp:category/>
  <cp:version/>
  <cp:contentType/>
  <cp:contentStatus/>
</cp:coreProperties>
</file>