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１）" sheetId="1" r:id="rId1"/>
    <sheet name="(2)" sheetId="2" r:id="rId2"/>
    <sheet name="(3)" sheetId="3" r:id="rId3"/>
  </sheets>
  <definedNames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<sst xmlns="http://schemas.openxmlformats.org/spreadsheetml/2006/main" count="149" uniqueCount="134">
  <si>
    <t>合計</t>
  </si>
  <si>
    <t>民間</t>
  </si>
  <si>
    <t>非木造</t>
  </si>
  <si>
    <t>木造</t>
  </si>
  <si>
    <t>公共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</si>
  <si>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</si>
  <si>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</si>
  <si>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</si>
  <si>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</si>
  <si>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</si>
  <si>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</si>
  <si>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</si>
  <si>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</si>
  <si>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鉄筋鉄骨</t>
  </si>
  <si>
    <t>ｺﾝｸﾘｰﾄ造</t>
  </si>
  <si>
    <t>鉄筋</t>
  </si>
  <si>
    <t>鉄骨造</t>
  </si>
  <si>
    <t>ｺﾝｸﾘｰﾄ</t>
  </si>
  <si>
    <t>ﾌﾞﾛｯｸ造</t>
  </si>
  <si>
    <t>その他</t>
  </si>
  <si>
    <t>居住専用</t>
  </si>
  <si>
    <t>居住産業併用</t>
  </si>
  <si>
    <t>農林水産業用</t>
  </si>
  <si>
    <t>鉱工業用</t>
  </si>
  <si>
    <t>公益事業用</t>
  </si>
  <si>
    <t>商業用</t>
  </si>
  <si>
    <t>サービス業用</t>
  </si>
  <si>
    <t>公務・文教用</t>
  </si>
  <si>
    <t>その他</t>
  </si>
  <si>
    <t>全居住用</t>
  </si>
  <si>
    <t>非居住用</t>
  </si>
  <si>
    <t>合計</t>
  </si>
  <si>
    <t>着工建築物概報（３）</t>
  </si>
  <si>
    <t>　　　　単位：万円</t>
  </si>
  <si>
    <t>建築主別・用途別工事費予定額内訳表</t>
  </si>
  <si>
    <t>構造別・用途別工事費予定額内訳表</t>
  </si>
  <si>
    <t>（県市町村名）岐阜県</t>
  </si>
  <si>
    <t>平成  26年度分</t>
  </si>
  <si>
    <t>（県市町村名）岐阜県</t>
  </si>
  <si>
    <t>着工建築物概報（２）</t>
  </si>
  <si>
    <t>平成  26年度分</t>
  </si>
  <si>
    <t>単位：平方メートル</t>
  </si>
  <si>
    <t>建築主別・用途別床面積内訳表</t>
  </si>
  <si>
    <t>構造別・用途別床面積内訳表</t>
  </si>
  <si>
    <t>合計</t>
  </si>
  <si>
    <t>公共</t>
  </si>
  <si>
    <t>民間</t>
  </si>
  <si>
    <t>鉄筋鉄骨</t>
  </si>
  <si>
    <t>鉄筋</t>
  </si>
  <si>
    <t>ｺﾝｸﾘｰﾄ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</si>
  <si>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</si>
  <si>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</si>
  <si>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</si>
  <si>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</si>
  <si>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</si>
  <si>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</si>
  <si>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</si>
  <si>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</si>
  <si>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木造</t>
  </si>
  <si>
    <t>非木造</t>
  </si>
  <si>
    <t>ｺﾝｸﾘｰﾄ造</t>
  </si>
  <si>
    <t>鉄骨造</t>
  </si>
  <si>
    <t>ﾌﾞﾛｯｸ造</t>
  </si>
  <si>
    <t>その他</t>
  </si>
  <si>
    <t>居住専用</t>
  </si>
  <si>
    <t>居住産業併用</t>
  </si>
  <si>
    <t>農林水産業用</t>
  </si>
  <si>
    <t>鉱工業用</t>
  </si>
  <si>
    <t>公益事業用</t>
  </si>
  <si>
    <t>商業用</t>
  </si>
  <si>
    <t>サービス業用</t>
  </si>
  <si>
    <t>公務・文教用</t>
  </si>
  <si>
    <t>全居住用</t>
  </si>
  <si>
    <t>非居住用</t>
  </si>
  <si>
    <t>着工建築物概報（１）</t>
  </si>
  <si>
    <t>平成  26年度分</t>
  </si>
  <si>
    <t>用途別床面積内訳表</t>
  </si>
  <si>
    <t>構造別床面積内訳表</t>
  </si>
  <si>
    <t>ｻｰﾋﾞｽ業用</t>
  </si>
  <si>
    <t>公務文教用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</si>
  <si>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</si>
  <si>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</si>
  <si>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</si>
  <si>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</si>
  <si>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</si>
  <si>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</si>
  <si>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</si>
  <si>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</si>
  <si>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</si>
  <si>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</si>
  <si>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</si>
  <si>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</si>
  <si>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</si>
  <si>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</si>
  <si>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</si>
  <si>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</si>
  <si>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</si>
  <si>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</si>
  <si>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</si>
  <si>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</si>
  <si>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</si>
  <si>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市　計</t>
  </si>
  <si>
    <t>岐南町</t>
  </si>
  <si>
    <t>笠松町</t>
  </si>
  <si>
    <t>羽島郡</t>
  </si>
  <si>
    <t>養老町</t>
  </si>
  <si>
    <t>養老郡</t>
  </si>
  <si>
    <t>垂井町</t>
  </si>
  <si>
    <t>関ヶ原町</t>
  </si>
  <si>
    <t>不破郡</t>
  </si>
  <si>
    <t>神戸町</t>
  </si>
  <si>
    <t>輪之内町</t>
  </si>
  <si>
    <t>安八町</t>
  </si>
  <si>
    <t>安八郡</t>
  </si>
  <si>
    <t>揖斐川町</t>
  </si>
  <si>
    <t>大野町</t>
  </si>
  <si>
    <t>池田町</t>
  </si>
  <si>
    <t>揖斐郡</t>
  </si>
  <si>
    <t>北方町</t>
  </si>
  <si>
    <t>本巣郡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</si>
  <si>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</si>
  <si>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</si>
  <si>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</si>
  <si>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</si>
  <si>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</si>
  <si>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</si>
  <si>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</si>
  <si>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加茂郡</t>
  </si>
  <si>
    <t>御嵩町</t>
  </si>
  <si>
    <t>可児郡</t>
  </si>
  <si>
    <t>白川村</t>
  </si>
  <si>
    <t>大野郡</t>
  </si>
  <si>
    <t>町村計</t>
  </si>
  <si>
    <t>合　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</si>
</sst>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9" xfId="0" applyFont="1" applyBorder="1" applyAlignment="1">
      <alignment/>
    </xf>
    <xf numFmtId="0" fontId="3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right"/>
    </xf>
    <xf numFmtId="177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177" fontId="2" fillId="0" borderId="26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2" fillId="0" borderId="28" xfId="0" applyNumberFormat="1" applyFont="1" applyBorder="1" applyAlignment="1">
      <alignment/>
    </xf>
    <xf numFmtId="177" fontId="2" fillId="0" borderId="29" xfId="0" applyNumberFormat="1" applyFont="1" applyBorder="1" applyAlignment="1">
      <alignment/>
    </xf>
    <xf numFmtId="0" fontId="2" fillId="0" borderId="30" xfId="0" applyFont="1" applyBorder="1" applyAlignment="1">
      <alignment horizontal="center"/>
    </xf>
    <xf numFmtId="177" fontId="2" fillId="0" borderId="31" xfId="0" applyNumberFormat="1" applyFont="1" applyBorder="1" applyAlignment="1">
      <alignment/>
    </xf>
    <xf numFmtId="177" fontId="2" fillId="0" borderId="32" xfId="0" applyNumberFormat="1" applyFont="1" applyBorder="1" applyAlignment="1">
      <alignment/>
    </xf>
    <xf numFmtId="177" fontId="2" fillId="0" borderId="33" xfId="0" applyNumberFormat="1" applyFont="1" applyBorder="1" applyAlignment="1">
      <alignment/>
    </xf>
    <xf numFmtId="177" fontId="2" fillId="0" borderId="34" xfId="0" applyNumberFormat="1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2" fillId="0" borderId="35" xfId="0" applyNumberFormat="1" applyFont="1" applyBorder="1" applyAlignment="1">
      <alignment/>
    </xf>
    <xf numFmtId="0" fontId="2" fillId="0" borderId="36" xfId="0" applyNumberFormat="1" applyFont="1" applyBorder="1" applyAlignment="1">
      <alignment/>
    </xf>
    <xf numFmtId="0" fontId="2" fillId="0" borderId="37" xfId="0" applyNumberFormat="1" applyFont="1" applyBorder="1" applyAlignment="1">
      <alignment/>
    </xf>
    <xf numFmtId="0" fontId="2" fillId="0" borderId="38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54" xfId="0" applyFont="1" applyBorder="1" applyAlignment="1">
      <alignment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zoomScalePageLayoutView="0" workbookViewId="0" topLeftCell="A1">
      <selection activeCell="B9" sqref="B9"/>
    </sheetView>
  </sheetViews>
  <sheetFormatPr defaultColWidth="7.625" defaultRowHeight="13.5"/>
  <cols>
    <col min="1" max="13" width="9.625" style="1" customWidth="1"/>
    <col min="14" max="16384" width="7.625" style="1" customWidth="1"/>
  </cols>
  <sheetData>
    <row r="1" spans="6:9" ht="18" customHeight="1">
      <c r="F1" s="14" t="s">
        <v>74</v>
      </c>
      <c r="I1" s="1" t="s">
        <v>75</v>
      </c>
    </row>
    <row r="2" ht="15" customHeight="1" thickBot="1">
      <c r="M2" s="17" t="s">
        <v>41</v>
      </c>
    </row>
    <row r="3" spans="1:13" s="4" customFormat="1" ht="15" customHeight="1">
      <c r="A3" s="2"/>
      <c r="B3" s="3"/>
      <c r="C3" s="55" t="s">
        <v>76</v>
      </c>
      <c r="D3" s="56"/>
      <c r="E3" s="56"/>
      <c r="F3" s="56"/>
      <c r="G3" s="56"/>
      <c r="H3" s="56"/>
      <c r="I3" s="56"/>
      <c r="J3" s="56"/>
      <c r="K3" s="57"/>
      <c r="L3" s="55" t="s">
        <v>77</v>
      </c>
      <c r="M3" s="58"/>
    </row>
    <row r="4" spans="1:13" s="4" customFormat="1" ht="15" customHeight="1" thickBot="1">
      <c r="A4" s="5"/>
      <c r="B4" s="31" t="s">
        <v>44</v>
      </c>
      <c r="C4" s="32" t="s">
        <v>64</v>
      </c>
      <c r="D4" s="33" t="s">
        <v>65</v>
      </c>
      <c r="E4" s="33" t="s">
        <v>66</v>
      </c>
      <c r="F4" s="32" t="s">
        <v>67</v>
      </c>
      <c r="G4" s="32" t="s">
        <v>68</v>
      </c>
      <c r="H4" s="7" t="s">
        <v>69</v>
      </c>
      <c r="I4" s="7" t="s">
        <v>78</v>
      </c>
      <c r="J4" s="7" t="s">
        <v>79</v>
      </c>
      <c r="K4" s="7" t="s">
        <v>63</v>
      </c>
      <c r="L4" s="7" t="s">
        <v>58</v>
      </c>
      <c r="M4" s="26" t="s">
        <v>59</v>
      </c>
    </row>
    <row r="5" spans="1:13" s="38" customFormat="1" ht="15" customHeight="1">
      <c r="A5" s="34" t="s">
        <v>80</v>
      </c>
      <c r="B5" s="35">
        <f aca="true" t="shared" si="0" ref="B5:B26">SUM(C5:K5)</f>
        <v>376890</v>
      </c>
      <c r="C5" s="36">
        <v>268359</v>
      </c>
      <c r="D5" s="36">
        <v>6771</v>
      </c>
      <c r="E5" s="36">
        <v>510</v>
      </c>
      <c r="F5" s="36">
        <v>13943</v>
      </c>
      <c r="G5" s="36">
        <v>4076</v>
      </c>
      <c r="H5" s="36">
        <v>27841</v>
      </c>
      <c r="I5" s="36">
        <v>16948</v>
      </c>
      <c r="J5" s="36">
        <v>28732</v>
      </c>
      <c r="K5" s="36">
        <v>9710</v>
      </c>
      <c r="L5" s="36">
        <v>213380</v>
      </c>
      <c r="M5" s="37">
        <v>163510</v>
      </c>
    </row>
    <row r="6" spans="1:13" ht="15" customHeight="1">
      <c r="A6" s="39" t="s">
        <v>81</v>
      </c>
      <c r="B6" s="40">
        <f t="shared" si="0"/>
        <v>204255</v>
      </c>
      <c r="C6" s="41">
        <v>147868</v>
      </c>
      <c r="D6" s="41">
        <v>2305</v>
      </c>
      <c r="E6" s="41">
        <v>578</v>
      </c>
      <c r="F6" s="41">
        <v>14907</v>
      </c>
      <c r="G6" s="41">
        <v>977</v>
      </c>
      <c r="H6" s="41">
        <v>21910</v>
      </c>
      <c r="I6" s="41">
        <v>6489</v>
      </c>
      <c r="J6" s="41">
        <v>6655</v>
      </c>
      <c r="K6" s="41">
        <v>2566</v>
      </c>
      <c r="L6" s="41">
        <v>95571</v>
      </c>
      <c r="M6" s="42">
        <v>108684</v>
      </c>
    </row>
    <row r="7" spans="1:13" ht="15" customHeight="1">
      <c r="A7" s="39" t="s">
        <v>82</v>
      </c>
      <c r="B7" s="40">
        <f t="shared" si="0"/>
        <v>72688</v>
      </c>
      <c r="C7" s="41">
        <v>39319</v>
      </c>
      <c r="D7" s="41">
        <v>820</v>
      </c>
      <c r="E7" s="41">
        <v>2289</v>
      </c>
      <c r="F7" s="41">
        <v>5796</v>
      </c>
      <c r="G7" s="41">
        <v>5000</v>
      </c>
      <c r="H7" s="41">
        <v>4469</v>
      </c>
      <c r="I7" s="41">
        <v>6166</v>
      </c>
      <c r="J7" s="41">
        <v>5760</v>
      </c>
      <c r="K7" s="41">
        <v>3069</v>
      </c>
      <c r="L7" s="41">
        <v>43160</v>
      </c>
      <c r="M7" s="42">
        <v>29528</v>
      </c>
    </row>
    <row r="8" spans="1:13" ht="15" customHeight="1">
      <c r="A8" s="39" t="s">
        <v>83</v>
      </c>
      <c r="B8" s="40">
        <f t="shared" si="0"/>
        <v>114938</v>
      </c>
      <c r="C8" s="41">
        <v>49535</v>
      </c>
      <c r="D8" s="41">
        <v>556</v>
      </c>
      <c r="E8" s="41">
        <v>0</v>
      </c>
      <c r="F8" s="41">
        <v>31864</v>
      </c>
      <c r="G8" s="41">
        <v>153</v>
      </c>
      <c r="H8" s="41">
        <v>7967</v>
      </c>
      <c r="I8" s="41">
        <v>14274</v>
      </c>
      <c r="J8" s="41">
        <v>5357</v>
      </c>
      <c r="K8" s="41">
        <v>5232</v>
      </c>
      <c r="L8" s="41">
        <v>37719</v>
      </c>
      <c r="M8" s="42">
        <v>77219</v>
      </c>
    </row>
    <row r="9" spans="1:13" ht="15" customHeight="1">
      <c r="A9" s="39" t="s">
        <v>84</v>
      </c>
      <c r="B9" s="40">
        <f t="shared" si="0"/>
        <v>94101</v>
      </c>
      <c r="C9" s="41">
        <v>42244</v>
      </c>
      <c r="D9" s="41">
        <v>929</v>
      </c>
      <c r="E9" s="41">
        <v>928</v>
      </c>
      <c r="F9" s="41">
        <v>25907</v>
      </c>
      <c r="G9" s="41">
        <v>234</v>
      </c>
      <c r="H9" s="41">
        <v>11670</v>
      </c>
      <c r="I9" s="41">
        <v>5118</v>
      </c>
      <c r="J9" s="41">
        <v>3376</v>
      </c>
      <c r="K9" s="41">
        <v>3695</v>
      </c>
      <c r="L9" s="41">
        <v>41797</v>
      </c>
      <c r="M9" s="42">
        <v>52304</v>
      </c>
    </row>
    <row r="10" spans="1:13" ht="15" customHeight="1">
      <c r="A10" s="39" t="s">
        <v>85</v>
      </c>
      <c r="B10" s="40">
        <f t="shared" si="0"/>
        <v>53767</v>
      </c>
      <c r="C10" s="41">
        <v>36295</v>
      </c>
      <c r="D10" s="41">
        <v>2022</v>
      </c>
      <c r="E10" s="41">
        <v>27</v>
      </c>
      <c r="F10" s="41">
        <v>7587</v>
      </c>
      <c r="G10" s="41">
        <v>598</v>
      </c>
      <c r="H10" s="41">
        <v>1984</v>
      </c>
      <c r="I10" s="41">
        <v>1289</v>
      </c>
      <c r="J10" s="41">
        <v>1411</v>
      </c>
      <c r="K10" s="41">
        <v>2554</v>
      </c>
      <c r="L10" s="41">
        <v>32952</v>
      </c>
      <c r="M10" s="42">
        <v>20815</v>
      </c>
    </row>
    <row r="11" spans="1:13" ht="15" customHeight="1">
      <c r="A11" s="39" t="s">
        <v>86</v>
      </c>
      <c r="B11" s="40">
        <f t="shared" si="0"/>
        <v>21904</v>
      </c>
      <c r="C11" s="41">
        <v>7599</v>
      </c>
      <c r="D11" s="41">
        <v>0</v>
      </c>
      <c r="E11" s="41">
        <v>0</v>
      </c>
      <c r="F11" s="41">
        <v>13403</v>
      </c>
      <c r="G11" s="41">
        <v>516</v>
      </c>
      <c r="H11" s="41">
        <v>0</v>
      </c>
      <c r="I11" s="41">
        <v>280</v>
      </c>
      <c r="J11" s="41">
        <v>0</v>
      </c>
      <c r="K11" s="41">
        <v>106</v>
      </c>
      <c r="L11" s="41">
        <v>6414</v>
      </c>
      <c r="M11" s="42">
        <v>15490</v>
      </c>
    </row>
    <row r="12" spans="1:13" ht="15" customHeight="1">
      <c r="A12" s="39" t="s">
        <v>87</v>
      </c>
      <c r="B12" s="40">
        <f t="shared" si="0"/>
        <v>27668</v>
      </c>
      <c r="C12" s="41">
        <v>16348</v>
      </c>
      <c r="D12" s="41">
        <v>461</v>
      </c>
      <c r="E12" s="41">
        <v>15</v>
      </c>
      <c r="F12" s="41">
        <v>159</v>
      </c>
      <c r="G12" s="41">
        <v>0</v>
      </c>
      <c r="H12" s="41">
        <v>2164</v>
      </c>
      <c r="I12" s="41">
        <v>2607</v>
      </c>
      <c r="J12" s="41">
        <v>1632</v>
      </c>
      <c r="K12" s="41">
        <v>4282</v>
      </c>
      <c r="L12" s="41">
        <v>18435</v>
      </c>
      <c r="M12" s="42">
        <v>9233</v>
      </c>
    </row>
    <row r="13" spans="1:13" ht="15" customHeight="1">
      <c r="A13" s="39" t="s">
        <v>88</v>
      </c>
      <c r="B13" s="40">
        <f t="shared" si="0"/>
        <v>73551</v>
      </c>
      <c r="C13" s="41">
        <v>41154</v>
      </c>
      <c r="D13" s="41">
        <v>1292</v>
      </c>
      <c r="E13" s="41">
        <v>197</v>
      </c>
      <c r="F13" s="41">
        <v>2451</v>
      </c>
      <c r="G13" s="41">
        <v>516</v>
      </c>
      <c r="H13" s="41">
        <v>5338</v>
      </c>
      <c r="I13" s="41">
        <v>6701</v>
      </c>
      <c r="J13" s="41">
        <v>14047</v>
      </c>
      <c r="K13" s="41">
        <v>1855</v>
      </c>
      <c r="L13" s="41">
        <v>39856</v>
      </c>
      <c r="M13" s="42">
        <v>33695</v>
      </c>
    </row>
    <row r="14" spans="1:13" ht="15" customHeight="1">
      <c r="A14" s="39" t="s">
        <v>89</v>
      </c>
      <c r="B14" s="40">
        <f t="shared" si="0"/>
        <v>56322</v>
      </c>
      <c r="C14" s="41">
        <v>23074</v>
      </c>
      <c r="D14" s="41">
        <v>0</v>
      </c>
      <c r="E14" s="41">
        <v>99</v>
      </c>
      <c r="F14" s="41">
        <v>7261</v>
      </c>
      <c r="G14" s="41">
        <v>960</v>
      </c>
      <c r="H14" s="41">
        <v>4010</v>
      </c>
      <c r="I14" s="41">
        <v>17430</v>
      </c>
      <c r="J14" s="41">
        <v>1148</v>
      </c>
      <c r="K14" s="41">
        <v>2340</v>
      </c>
      <c r="L14" s="41">
        <v>23724</v>
      </c>
      <c r="M14" s="42">
        <v>32598</v>
      </c>
    </row>
    <row r="15" spans="1:13" ht="15" customHeight="1">
      <c r="A15" s="39" t="s">
        <v>90</v>
      </c>
      <c r="B15" s="40">
        <f t="shared" si="0"/>
        <v>82959</v>
      </c>
      <c r="C15" s="41">
        <v>40379</v>
      </c>
      <c r="D15" s="41">
        <v>185</v>
      </c>
      <c r="E15" s="41">
        <v>200</v>
      </c>
      <c r="F15" s="41">
        <v>19891</v>
      </c>
      <c r="G15" s="41">
        <v>1900</v>
      </c>
      <c r="H15" s="41">
        <v>3908</v>
      </c>
      <c r="I15" s="41">
        <v>9394</v>
      </c>
      <c r="J15" s="41">
        <v>4371</v>
      </c>
      <c r="K15" s="41">
        <v>2731</v>
      </c>
      <c r="L15" s="41">
        <v>36462</v>
      </c>
      <c r="M15" s="42">
        <v>46497</v>
      </c>
    </row>
    <row r="16" spans="1:13" ht="15" customHeight="1">
      <c r="A16" s="39" t="s">
        <v>91</v>
      </c>
      <c r="B16" s="40">
        <f t="shared" si="0"/>
        <v>89935</v>
      </c>
      <c r="C16" s="41">
        <v>24785</v>
      </c>
      <c r="D16" s="41">
        <v>1168</v>
      </c>
      <c r="E16" s="41">
        <v>40</v>
      </c>
      <c r="F16" s="41">
        <v>14233</v>
      </c>
      <c r="G16" s="41">
        <v>10262</v>
      </c>
      <c r="H16" s="41">
        <v>11071</v>
      </c>
      <c r="I16" s="41">
        <v>3897</v>
      </c>
      <c r="J16" s="41">
        <v>1839</v>
      </c>
      <c r="K16" s="41">
        <v>22640</v>
      </c>
      <c r="L16" s="41">
        <v>23635</v>
      </c>
      <c r="M16" s="42">
        <v>66300</v>
      </c>
    </row>
    <row r="17" spans="1:13" ht="15" customHeight="1">
      <c r="A17" s="39" t="s">
        <v>92</v>
      </c>
      <c r="B17" s="40">
        <f t="shared" si="0"/>
        <v>186166</v>
      </c>
      <c r="C17" s="41">
        <v>110094</v>
      </c>
      <c r="D17" s="41">
        <v>674</v>
      </c>
      <c r="E17" s="41">
        <v>542</v>
      </c>
      <c r="F17" s="41">
        <v>29312</v>
      </c>
      <c r="G17" s="41">
        <v>571</v>
      </c>
      <c r="H17" s="41">
        <v>32579</v>
      </c>
      <c r="I17" s="41">
        <v>1596</v>
      </c>
      <c r="J17" s="41">
        <v>6806</v>
      </c>
      <c r="K17" s="41">
        <v>3992</v>
      </c>
      <c r="L17" s="41">
        <v>84056</v>
      </c>
      <c r="M17" s="42">
        <v>102110</v>
      </c>
    </row>
    <row r="18" spans="1:13" ht="15" customHeight="1">
      <c r="A18" s="39" t="s">
        <v>93</v>
      </c>
      <c r="B18" s="40">
        <f t="shared" si="0"/>
        <v>87815</v>
      </c>
      <c r="C18" s="41">
        <v>55571</v>
      </c>
      <c r="D18" s="41">
        <v>688</v>
      </c>
      <c r="E18" s="41">
        <v>411</v>
      </c>
      <c r="F18" s="41">
        <v>6705</v>
      </c>
      <c r="G18" s="41">
        <v>6259</v>
      </c>
      <c r="H18" s="41">
        <v>6509</v>
      </c>
      <c r="I18" s="41">
        <v>1360</v>
      </c>
      <c r="J18" s="41">
        <v>4531</v>
      </c>
      <c r="K18" s="41">
        <v>5781</v>
      </c>
      <c r="L18" s="41">
        <v>49677</v>
      </c>
      <c r="M18" s="42">
        <v>38138</v>
      </c>
    </row>
    <row r="19" spans="1:13" ht="15" customHeight="1">
      <c r="A19" s="39" t="s">
        <v>94</v>
      </c>
      <c r="B19" s="40">
        <f t="shared" si="0"/>
        <v>19435</v>
      </c>
      <c r="C19" s="41">
        <v>7812</v>
      </c>
      <c r="D19" s="41">
        <v>631</v>
      </c>
      <c r="E19" s="41">
        <v>0</v>
      </c>
      <c r="F19" s="41">
        <v>1271</v>
      </c>
      <c r="G19" s="41">
        <v>55</v>
      </c>
      <c r="H19" s="41">
        <v>9039</v>
      </c>
      <c r="I19" s="41">
        <v>99</v>
      </c>
      <c r="J19" s="41">
        <v>396</v>
      </c>
      <c r="K19" s="41">
        <v>132</v>
      </c>
      <c r="L19" s="41">
        <v>7978</v>
      </c>
      <c r="M19" s="42">
        <v>11457</v>
      </c>
    </row>
    <row r="20" spans="1:13" ht="15" customHeight="1">
      <c r="A20" s="39" t="s">
        <v>95</v>
      </c>
      <c r="B20" s="40">
        <f t="shared" si="0"/>
        <v>62378</v>
      </c>
      <c r="C20" s="41">
        <v>41012</v>
      </c>
      <c r="D20" s="41">
        <v>236</v>
      </c>
      <c r="E20" s="41">
        <v>0</v>
      </c>
      <c r="F20" s="41">
        <v>4810</v>
      </c>
      <c r="G20" s="41">
        <v>0</v>
      </c>
      <c r="H20" s="41">
        <v>5361</v>
      </c>
      <c r="I20" s="41">
        <v>814</v>
      </c>
      <c r="J20" s="41">
        <v>4337</v>
      </c>
      <c r="K20" s="41">
        <v>5808</v>
      </c>
      <c r="L20" s="41">
        <v>40212</v>
      </c>
      <c r="M20" s="42">
        <v>22166</v>
      </c>
    </row>
    <row r="21" spans="1:13" ht="15" customHeight="1">
      <c r="A21" s="39" t="s">
        <v>96</v>
      </c>
      <c r="B21" s="40">
        <f t="shared" si="0"/>
        <v>16334</v>
      </c>
      <c r="C21" s="41">
        <v>8584</v>
      </c>
      <c r="D21" s="41">
        <v>312</v>
      </c>
      <c r="E21" s="41">
        <v>513</v>
      </c>
      <c r="F21" s="41">
        <v>932</v>
      </c>
      <c r="G21" s="41">
        <v>132</v>
      </c>
      <c r="H21" s="41">
        <v>357</v>
      </c>
      <c r="I21" s="41">
        <v>125</v>
      </c>
      <c r="J21" s="41">
        <v>4116</v>
      </c>
      <c r="K21" s="41">
        <v>1263</v>
      </c>
      <c r="L21" s="41">
        <v>9771</v>
      </c>
      <c r="M21" s="42">
        <v>6563</v>
      </c>
    </row>
    <row r="22" spans="1:13" ht="15" customHeight="1">
      <c r="A22" s="39" t="s">
        <v>97</v>
      </c>
      <c r="B22" s="40">
        <f t="shared" si="0"/>
        <v>57409</v>
      </c>
      <c r="C22" s="41">
        <v>17987</v>
      </c>
      <c r="D22" s="41">
        <v>682</v>
      </c>
      <c r="E22" s="41">
        <v>418</v>
      </c>
      <c r="F22" s="41">
        <v>32193</v>
      </c>
      <c r="G22" s="41">
        <v>888</v>
      </c>
      <c r="H22" s="41">
        <v>2403</v>
      </c>
      <c r="I22" s="41">
        <v>116</v>
      </c>
      <c r="J22" s="41">
        <v>1673</v>
      </c>
      <c r="K22" s="41">
        <v>1049</v>
      </c>
      <c r="L22" s="41">
        <v>17201</v>
      </c>
      <c r="M22" s="42">
        <v>40208</v>
      </c>
    </row>
    <row r="23" spans="1:13" ht="15" customHeight="1">
      <c r="A23" s="39" t="s">
        <v>98</v>
      </c>
      <c r="B23" s="40">
        <f t="shared" si="0"/>
        <v>39498</v>
      </c>
      <c r="C23" s="41">
        <v>17380</v>
      </c>
      <c r="D23" s="41">
        <v>0</v>
      </c>
      <c r="E23" s="41">
        <v>0</v>
      </c>
      <c r="F23" s="41">
        <v>15155</v>
      </c>
      <c r="G23" s="41">
        <v>652</v>
      </c>
      <c r="H23" s="41">
        <v>1926</v>
      </c>
      <c r="I23" s="41">
        <v>1678</v>
      </c>
      <c r="J23" s="41">
        <v>2350</v>
      </c>
      <c r="K23" s="41">
        <v>357</v>
      </c>
      <c r="L23" s="41">
        <v>18399</v>
      </c>
      <c r="M23" s="42">
        <v>21099</v>
      </c>
    </row>
    <row r="24" spans="1:13" ht="15" customHeight="1">
      <c r="A24" s="39" t="s">
        <v>99</v>
      </c>
      <c r="B24" s="40">
        <f t="shared" si="0"/>
        <v>12849</v>
      </c>
      <c r="C24" s="41">
        <v>6767</v>
      </c>
      <c r="D24" s="41">
        <v>224</v>
      </c>
      <c r="E24" s="41">
        <v>955</v>
      </c>
      <c r="F24" s="41">
        <v>2078</v>
      </c>
      <c r="G24" s="41">
        <v>70</v>
      </c>
      <c r="H24" s="41">
        <v>314</v>
      </c>
      <c r="I24" s="41">
        <v>53</v>
      </c>
      <c r="J24" s="41">
        <v>1523</v>
      </c>
      <c r="K24" s="41">
        <v>865</v>
      </c>
      <c r="L24" s="41">
        <v>7107</v>
      </c>
      <c r="M24" s="42">
        <v>5742</v>
      </c>
    </row>
    <row r="25" spans="1:13" ht="15" customHeight="1">
      <c r="A25" s="43" t="s">
        <v>100</v>
      </c>
      <c r="B25" s="44">
        <f t="shared" si="0"/>
        <v>30828</v>
      </c>
      <c r="C25" s="45">
        <v>11240</v>
      </c>
      <c r="D25" s="45">
        <v>256</v>
      </c>
      <c r="E25" s="45">
        <v>2281</v>
      </c>
      <c r="F25" s="45">
        <v>1442</v>
      </c>
      <c r="G25" s="45">
        <v>9569</v>
      </c>
      <c r="H25" s="45">
        <v>936</v>
      </c>
      <c r="I25" s="45">
        <v>1419</v>
      </c>
      <c r="J25" s="45">
        <v>3340</v>
      </c>
      <c r="K25" s="45">
        <v>345</v>
      </c>
      <c r="L25" s="45">
        <v>10129</v>
      </c>
      <c r="M25" s="46">
        <v>20699</v>
      </c>
    </row>
    <row r="26" spans="1:13" ht="15" customHeight="1">
      <c r="A26" s="47" t="s">
        <v>101</v>
      </c>
      <c r="B26" s="48">
        <f t="shared" si="0"/>
        <v>1781690</v>
      </c>
      <c r="C26" s="49">
        <v>1013406</v>
      </c>
      <c r="D26" s="49">
        <v>20212</v>
      </c>
      <c r="E26" s="49">
        <v>10003</v>
      </c>
      <c r="F26" s="49">
        <v>251300</v>
      </c>
      <c r="G26" s="49">
        <v>43388</v>
      </c>
      <c r="H26" s="49">
        <v>161756</v>
      </c>
      <c r="I26" s="49">
        <v>97853</v>
      </c>
      <c r="J26" s="49">
        <v>103400</v>
      </c>
      <c r="K26" s="49">
        <v>80372</v>
      </c>
      <c r="L26" s="49">
        <v>857635</v>
      </c>
      <c r="M26" s="50">
        <v>924055</v>
      </c>
    </row>
    <row r="27" spans="1:13" ht="1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2"/>
    </row>
    <row r="28" spans="1:13" ht="15" customHeight="1">
      <c r="A28" s="39" t="s">
        <v>102</v>
      </c>
      <c r="B28" s="40">
        <f>SUM(C28:K28)</f>
        <v>30380</v>
      </c>
      <c r="C28" s="41">
        <v>24421</v>
      </c>
      <c r="D28" s="41">
        <v>106</v>
      </c>
      <c r="E28" s="41">
        <v>0</v>
      </c>
      <c r="F28" s="41">
        <v>1006</v>
      </c>
      <c r="G28" s="41">
        <v>610</v>
      </c>
      <c r="H28" s="41">
        <v>735</v>
      </c>
      <c r="I28" s="41">
        <v>1418</v>
      </c>
      <c r="J28" s="41">
        <v>2084</v>
      </c>
      <c r="K28" s="41">
        <v>0</v>
      </c>
      <c r="L28" s="41">
        <v>23127</v>
      </c>
      <c r="M28" s="42">
        <v>7253</v>
      </c>
    </row>
    <row r="29" spans="1:13" ht="15" customHeight="1">
      <c r="A29" s="43" t="s">
        <v>103</v>
      </c>
      <c r="B29" s="44">
        <f>SUM(C29:K29)</f>
        <v>20610</v>
      </c>
      <c r="C29" s="45">
        <v>14746</v>
      </c>
      <c r="D29" s="45">
        <v>159</v>
      </c>
      <c r="E29" s="45">
        <v>0</v>
      </c>
      <c r="F29" s="45">
        <v>1391</v>
      </c>
      <c r="G29" s="45">
        <v>398</v>
      </c>
      <c r="H29" s="45">
        <v>1199</v>
      </c>
      <c r="I29" s="45">
        <v>191</v>
      </c>
      <c r="J29" s="45">
        <v>1087</v>
      </c>
      <c r="K29" s="45">
        <v>1439</v>
      </c>
      <c r="L29" s="45">
        <v>11618</v>
      </c>
      <c r="M29" s="46">
        <v>8992</v>
      </c>
    </row>
    <row r="30" spans="1:13" ht="15" customHeight="1">
      <c r="A30" s="47" t="s">
        <v>104</v>
      </c>
      <c r="B30" s="48">
        <f>SUM(C30:K30)</f>
        <v>50990</v>
      </c>
      <c r="C30" s="49">
        <v>39167</v>
      </c>
      <c r="D30" s="49">
        <v>265</v>
      </c>
      <c r="E30" s="49">
        <v>0</v>
      </c>
      <c r="F30" s="49">
        <v>2397</v>
      </c>
      <c r="G30" s="49">
        <v>1008</v>
      </c>
      <c r="H30" s="49">
        <v>1934</v>
      </c>
      <c r="I30" s="49">
        <v>1609</v>
      </c>
      <c r="J30" s="49">
        <v>3171</v>
      </c>
      <c r="K30" s="49">
        <v>1439</v>
      </c>
      <c r="L30" s="49">
        <v>34745</v>
      </c>
      <c r="M30" s="50">
        <v>16245</v>
      </c>
    </row>
    <row r="31" spans="1:13" ht="15" customHeight="1">
      <c r="A31" s="39"/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2"/>
    </row>
    <row r="32" spans="1:13" ht="15" customHeight="1">
      <c r="A32" s="43" t="s">
        <v>105</v>
      </c>
      <c r="B32" s="44">
        <f>SUM(C32:K32)</f>
        <v>31579</v>
      </c>
      <c r="C32" s="45">
        <v>12206</v>
      </c>
      <c r="D32" s="45">
        <v>634</v>
      </c>
      <c r="E32" s="45">
        <v>222</v>
      </c>
      <c r="F32" s="45">
        <v>3559</v>
      </c>
      <c r="G32" s="45">
        <v>12233</v>
      </c>
      <c r="H32" s="45">
        <v>378</v>
      </c>
      <c r="I32" s="45">
        <v>2057</v>
      </c>
      <c r="J32" s="45">
        <v>31</v>
      </c>
      <c r="K32" s="45">
        <v>259</v>
      </c>
      <c r="L32" s="45">
        <v>9709</v>
      </c>
      <c r="M32" s="46">
        <v>21870</v>
      </c>
    </row>
    <row r="33" spans="1:13" ht="15" customHeight="1">
      <c r="A33" s="47" t="s">
        <v>106</v>
      </c>
      <c r="B33" s="48">
        <f>SUM(C33:K33)</f>
        <v>31579</v>
      </c>
      <c r="C33" s="49">
        <v>12206</v>
      </c>
      <c r="D33" s="49">
        <v>634</v>
      </c>
      <c r="E33" s="49">
        <v>222</v>
      </c>
      <c r="F33" s="49">
        <v>3559</v>
      </c>
      <c r="G33" s="49">
        <v>12233</v>
      </c>
      <c r="H33" s="49">
        <v>378</v>
      </c>
      <c r="I33" s="49">
        <v>2057</v>
      </c>
      <c r="J33" s="49">
        <v>31</v>
      </c>
      <c r="K33" s="49">
        <v>259</v>
      </c>
      <c r="L33" s="49">
        <v>9709</v>
      </c>
      <c r="M33" s="50">
        <v>21870</v>
      </c>
    </row>
    <row r="34" spans="1:13" ht="1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2"/>
    </row>
    <row r="35" spans="1:13" ht="15" customHeight="1">
      <c r="A35" s="39" t="s">
        <v>107</v>
      </c>
      <c r="B35" s="40">
        <f>SUM(C35:K35)</f>
        <v>37105</v>
      </c>
      <c r="C35" s="41">
        <v>16985</v>
      </c>
      <c r="D35" s="41">
        <v>694</v>
      </c>
      <c r="E35" s="41">
        <v>1414</v>
      </c>
      <c r="F35" s="41">
        <v>1023</v>
      </c>
      <c r="G35" s="41">
        <v>0</v>
      </c>
      <c r="H35" s="41">
        <v>10068</v>
      </c>
      <c r="I35" s="41">
        <v>6446</v>
      </c>
      <c r="J35" s="41">
        <v>0</v>
      </c>
      <c r="K35" s="41">
        <v>475</v>
      </c>
      <c r="L35" s="41">
        <v>15867</v>
      </c>
      <c r="M35" s="42">
        <v>21238</v>
      </c>
    </row>
    <row r="36" spans="1:13" ht="15" customHeight="1">
      <c r="A36" s="43" t="s">
        <v>108</v>
      </c>
      <c r="B36" s="44">
        <f>SUM(C36:K36)</f>
        <v>2028</v>
      </c>
      <c r="C36" s="45">
        <v>1657</v>
      </c>
      <c r="D36" s="45">
        <v>0</v>
      </c>
      <c r="E36" s="45">
        <v>81</v>
      </c>
      <c r="F36" s="45">
        <v>0</v>
      </c>
      <c r="G36" s="45">
        <v>0</v>
      </c>
      <c r="H36" s="45">
        <v>290</v>
      </c>
      <c r="I36" s="45">
        <v>0</v>
      </c>
      <c r="J36" s="45">
        <v>0</v>
      </c>
      <c r="K36" s="45">
        <v>0</v>
      </c>
      <c r="L36" s="45">
        <v>1914</v>
      </c>
      <c r="M36" s="46">
        <v>114</v>
      </c>
    </row>
    <row r="37" spans="1:13" ht="15" customHeight="1">
      <c r="A37" s="47" t="s">
        <v>109</v>
      </c>
      <c r="B37" s="48">
        <f>SUM(C37:K37)</f>
        <v>39133</v>
      </c>
      <c r="C37" s="49">
        <v>18642</v>
      </c>
      <c r="D37" s="49">
        <v>694</v>
      </c>
      <c r="E37" s="49">
        <v>1495</v>
      </c>
      <c r="F37" s="49">
        <v>1023</v>
      </c>
      <c r="G37" s="49">
        <v>0</v>
      </c>
      <c r="H37" s="49">
        <v>10358</v>
      </c>
      <c r="I37" s="49">
        <v>6446</v>
      </c>
      <c r="J37" s="49">
        <v>0</v>
      </c>
      <c r="K37" s="49">
        <v>475</v>
      </c>
      <c r="L37" s="49">
        <v>17781</v>
      </c>
      <c r="M37" s="50">
        <v>21352</v>
      </c>
    </row>
    <row r="38" spans="1:13" ht="15" customHeight="1">
      <c r="A38" s="39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2"/>
    </row>
    <row r="39" spans="1:13" ht="15" customHeight="1">
      <c r="A39" s="39" t="s">
        <v>110</v>
      </c>
      <c r="B39" s="40">
        <f>SUM(C39:K39)</f>
        <v>17522</v>
      </c>
      <c r="C39" s="41">
        <v>13186</v>
      </c>
      <c r="D39" s="41">
        <v>25</v>
      </c>
      <c r="E39" s="41">
        <v>441</v>
      </c>
      <c r="F39" s="41">
        <v>79</v>
      </c>
      <c r="G39" s="41">
        <v>0</v>
      </c>
      <c r="H39" s="41">
        <v>1681</v>
      </c>
      <c r="I39" s="41">
        <v>63</v>
      </c>
      <c r="J39" s="41">
        <v>0</v>
      </c>
      <c r="K39" s="41">
        <v>2047</v>
      </c>
      <c r="L39" s="41">
        <v>9009</v>
      </c>
      <c r="M39" s="42">
        <v>8513</v>
      </c>
    </row>
    <row r="40" spans="1:13" ht="15" customHeight="1">
      <c r="A40" s="39" t="s">
        <v>111</v>
      </c>
      <c r="B40" s="40">
        <f>SUM(C40:K40)</f>
        <v>29388</v>
      </c>
      <c r="C40" s="41">
        <v>4357</v>
      </c>
      <c r="D40" s="41">
        <v>0</v>
      </c>
      <c r="E40" s="41">
        <v>411</v>
      </c>
      <c r="F40" s="41">
        <v>24100</v>
      </c>
      <c r="G40" s="41">
        <v>0</v>
      </c>
      <c r="H40" s="41">
        <v>40</v>
      </c>
      <c r="I40" s="41">
        <v>130</v>
      </c>
      <c r="J40" s="41">
        <v>69</v>
      </c>
      <c r="K40" s="41">
        <v>281</v>
      </c>
      <c r="L40" s="41">
        <v>3681</v>
      </c>
      <c r="M40" s="42">
        <v>25707</v>
      </c>
    </row>
    <row r="41" spans="1:13" ht="15" customHeight="1">
      <c r="A41" s="43" t="s">
        <v>112</v>
      </c>
      <c r="B41" s="44">
        <f>SUM(C41:K41)</f>
        <v>22826</v>
      </c>
      <c r="C41" s="45">
        <v>9849</v>
      </c>
      <c r="D41" s="45">
        <v>70</v>
      </c>
      <c r="E41" s="45">
        <v>0</v>
      </c>
      <c r="F41" s="45">
        <v>3380</v>
      </c>
      <c r="G41" s="45">
        <v>0</v>
      </c>
      <c r="H41" s="45">
        <v>8904</v>
      </c>
      <c r="I41" s="45">
        <v>0</v>
      </c>
      <c r="J41" s="45">
        <v>571</v>
      </c>
      <c r="K41" s="45">
        <v>52</v>
      </c>
      <c r="L41" s="45">
        <v>8583</v>
      </c>
      <c r="M41" s="46">
        <v>14243</v>
      </c>
    </row>
    <row r="42" spans="1:13" ht="15" customHeight="1">
      <c r="A42" s="47" t="s">
        <v>113</v>
      </c>
      <c r="B42" s="48">
        <f>SUM(C42:K42)</f>
        <v>69736</v>
      </c>
      <c r="C42" s="49">
        <v>27392</v>
      </c>
      <c r="D42" s="49">
        <v>95</v>
      </c>
      <c r="E42" s="49">
        <v>852</v>
      </c>
      <c r="F42" s="49">
        <v>27559</v>
      </c>
      <c r="G42" s="49">
        <v>0</v>
      </c>
      <c r="H42" s="49">
        <v>10625</v>
      </c>
      <c r="I42" s="49">
        <v>193</v>
      </c>
      <c r="J42" s="49">
        <v>640</v>
      </c>
      <c r="K42" s="49">
        <v>2380</v>
      </c>
      <c r="L42" s="49">
        <v>21273</v>
      </c>
      <c r="M42" s="50">
        <v>48463</v>
      </c>
    </row>
    <row r="43" spans="1:13" ht="1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2"/>
    </row>
    <row r="44" spans="1:13" ht="15" customHeight="1">
      <c r="A44" s="39" t="s">
        <v>114</v>
      </c>
      <c r="B44" s="40">
        <f>SUM(C44:K44)</f>
        <v>19503</v>
      </c>
      <c r="C44" s="41">
        <v>7210</v>
      </c>
      <c r="D44" s="41">
        <v>0</v>
      </c>
      <c r="E44" s="41">
        <v>173</v>
      </c>
      <c r="F44" s="41">
        <v>4164</v>
      </c>
      <c r="G44" s="41">
        <v>321</v>
      </c>
      <c r="H44" s="41">
        <v>1470</v>
      </c>
      <c r="I44" s="41">
        <v>29</v>
      </c>
      <c r="J44" s="41">
        <v>474</v>
      </c>
      <c r="K44" s="41">
        <v>5662</v>
      </c>
      <c r="L44" s="41">
        <v>6731</v>
      </c>
      <c r="M44" s="42">
        <v>12772</v>
      </c>
    </row>
    <row r="45" spans="1:13" ht="15" customHeight="1">
      <c r="A45" s="39" t="s">
        <v>115</v>
      </c>
      <c r="B45" s="40">
        <f>SUM(C45:K45)</f>
        <v>11711</v>
      </c>
      <c r="C45" s="41">
        <v>9702</v>
      </c>
      <c r="D45" s="41">
        <v>120</v>
      </c>
      <c r="E45" s="41">
        <v>278</v>
      </c>
      <c r="F45" s="41">
        <v>1264</v>
      </c>
      <c r="G45" s="41">
        <v>0</v>
      </c>
      <c r="H45" s="41">
        <v>0</v>
      </c>
      <c r="I45" s="41">
        <v>0</v>
      </c>
      <c r="J45" s="41">
        <v>84</v>
      </c>
      <c r="K45" s="41">
        <v>263</v>
      </c>
      <c r="L45" s="41">
        <v>9172</v>
      </c>
      <c r="M45" s="42">
        <v>2539</v>
      </c>
    </row>
    <row r="46" spans="1:13" ht="15" customHeight="1">
      <c r="A46" s="43" t="s">
        <v>116</v>
      </c>
      <c r="B46" s="44">
        <f>SUM(C46:K46)</f>
        <v>25988</v>
      </c>
      <c r="C46" s="45">
        <v>14451</v>
      </c>
      <c r="D46" s="45">
        <v>69</v>
      </c>
      <c r="E46" s="45">
        <v>60</v>
      </c>
      <c r="F46" s="45">
        <v>9242</v>
      </c>
      <c r="G46" s="45">
        <v>0</v>
      </c>
      <c r="H46" s="45">
        <v>452</v>
      </c>
      <c r="I46" s="45">
        <v>1205</v>
      </c>
      <c r="J46" s="45">
        <v>166</v>
      </c>
      <c r="K46" s="45">
        <v>343</v>
      </c>
      <c r="L46" s="45">
        <v>13638</v>
      </c>
      <c r="M46" s="46">
        <v>12350</v>
      </c>
    </row>
    <row r="47" spans="1:13" ht="15" customHeight="1">
      <c r="A47" s="47" t="s">
        <v>117</v>
      </c>
      <c r="B47" s="48">
        <f>SUM(C47:K47)</f>
        <v>57202</v>
      </c>
      <c r="C47" s="49">
        <v>31363</v>
      </c>
      <c r="D47" s="49">
        <v>189</v>
      </c>
      <c r="E47" s="49">
        <v>511</v>
      </c>
      <c r="F47" s="49">
        <v>14670</v>
      </c>
      <c r="G47" s="49">
        <v>321</v>
      </c>
      <c r="H47" s="49">
        <v>1922</v>
      </c>
      <c r="I47" s="49">
        <v>1234</v>
      </c>
      <c r="J47" s="49">
        <v>724</v>
      </c>
      <c r="K47" s="49">
        <v>6268</v>
      </c>
      <c r="L47" s="49">
        <v>29541</v>
      </c>
      <c r="M47" s="50">
        <v>27661</v>
      </c>
    </row>
    <row r="48" spans="1:13" ht="1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2"/>
    </row>
    <row r="49" spans="1:13" ht="15" customHeight="1">
      <c r="A49" s="43" t="s">
        <v>118</v>
      </c>
      <c r="B49" s="44">
        <f>SUM(C49:K49)</f>
        <v>17607</v>
      </c>
      <c r="C49" s="45">
        <v>6631</v>
      </c>
      <c r="D49" s="45">
        <v>140</v>
      </c>
      <c r="E49" s="45">
        <v>90</v>
      </c>
      <c r="F49" s="45">
        <v>229</v>
      </c>
      <c r="G49" s="45">
        <v>166</v>
      </c>
      <c r="H49" s="45">
        <v>0</v>
      </c>
      <c r="I49" s="45">
        <v>91</v>
      </c>
      <c r="J49" s="45">
        <v>5028</v>
      </c>
      <c r="K49" s="45">
        <v>5232</v>
      </c>
      <c r="L49" s="45">
        <v>5615</v>
      </c>
      <c r="M49" s="46">
        <v>11992</v>
      </c>
    </row>
    <row r="50" spans="1:13" ht="15" customHeight="1">
      <c r="A50" s="47" t="s">
        <v>119</v>
      </c>
      <c r="B50" s="48">
        <f>SUM(C50:K50)</f>
        <v>17607</v>
      </c>
      <c r="C50" s="49">
        <v>6631</v>
      </c>
      <c r="D50" s="49">
        <v>140</v>
      </c>
      <c r="E50" s="49">
        <v>90</v>
      </c>
      <c r="F50" s="49">
        <v>229</v>
      </c>
      <c r="G50" s="49">
        <v>166</v>
      </c>
      <c r="H50" s="49">
        <v>0</v>
      </c>
      <c r="I50" s="49">
        <v>91</v>
      </c>
      <c r="J50" s="49">
        <v>5028</v>
      </c>
      <c r="K50" s="49">
        <v>5232</v>
      </c>
      <c r="L50" s="49">
        <v>5615</v>
      </c>
      <c r="M50" s="50">
        <v>11992</v>
      </c>
    </row>
    <row r="51" spans="1:13" ht="1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2"/>
    </row>
    <row r="52" spans="1:13" ht="15" customHeight="1">
      <c r="A52" s="39" t="s">
        <v>120</v>
      </c>
      <c r="B52" s="40">
        <f aca="true" t="shared" si="1" ref="B52:B59">SUM(C52:K52)</f>
        <v>9374</v>
      </c>
      <c r="C52" s="41">
        <v>5162</v>
      </c>
      <c r="D52" s="41">
        <v>177</v>
      </c>
      <c r="E52" s="41">
        <v>322</v>
      </c>
      <c r="F52" s="41">
        <v>2954</v>
      </c>
      <c r="G52" s="41">
        <v>0</v>
      </c>
      <c r="H52" s="41">
        <v>372</v>
      </c>
      <c r="I52" s="41">
        <v>0</v>
      </c>
      <c r="J52" s="41">
        <v>0</v>
      </c>
      <c r="K52" s="41">
        <v>387</v>
      </c>
      <c r="L52" s="41">
        <v>4770</v>
      </c>
      <c r="M52" s="42">
        <v>4604</v>
      </c>
    </row>
    <row r="53" spans="1:13" ht="15" customHeight="1">
      <c r="A53" s="39" t="s">
        <v>121</v>
      </c>
      <c r="B53" s="40">
        <f t="shared" si="1"/>
        <v>6777</v>
      </c>
      <c r="C53" s="41">
        <v>3338</v>
      </c>
      <c r="D53" s="41">
        <v>0</v>
      </c>
      <c r="E53" s="41">
        <v>201</v>
      </c>
      <c r="F53" s="41">
        <v>2147</v>
      </c>
      <c r="G53" s="41">
        <v>199</v>
      </c>
      <c r="H53" s="41">
        <v>205</v>
      </c>
      <c r="I53" s="41">
        <v>120</v>
      </c>
      <c r="J53" s="41">
        <v>567</v>
      </c>
      <c r="K53" s="41">
        <v>0</v>
      </c>
      <c r="L53" s="41">
        <v>3052</v>
      </c>
      <c r="M53" s="42">
        <v>3725</v>
      </c>
    </row>
    <row r="54" spans="1:13" ht="15" customHeight="1">
      <c r="A54" s="39" t="s">
        <v>122</v>
      </c>
      <c r="B54" s="40">
        <f t="shared" si="1"/>
        <v>13134</v>
      </c>
      <c r="C54" s="41">
        <v>5539</v>
      </c>
      <c r="D54" s="41">
        <v>0</v>
      </c>
      <c r="E54" s="41">
        <v>0</v>
      </c>
      <c r="F54" s="41">
        <v>15</v>
      </c>
      <c r="G54" s="41">
        <v>12</v>
      </c>
      <c r="H54" s="41">
        <v>1612</v>
      </c>
      <c r="I54" s="41">
        <v>128</v>
      </c>
      <c r="J54" s="41">
        <v>417</v>
      </c>
      <c r="K54" s="41">
        <v>5411</v>
      </c>
      <c r="L54" s="41">
        <v>5038</v>
      </c>
      <c r="M54" s="42">
        <v>8096</v>
      </c>
    </row>
    <row r="55" spans="1:13" ht="15" customHeight="1">
      <c r="A55" s="39" t="s">
        <v>123</v>
      </c>
      <c r="B55" s="40">
        <f t="shared" si="1"/>
        <v>406</v>
      </c>
      <c r="C55" s="41">
        <v>406</v>
      </c>
      <c r="D55" s="41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406</v>
      </c>
      <c r="M55" s="42">
        <v>0</v>
      </c>
    </row>
    <row r="56" spans="1:13" ht="15" customHeight="1">
      <c r="A56" s="39" t="s">
        <v>124</v>
      </c>
      <c r="B56" s="40">
        <f t="shared" si="1"/>
        <v>6660</v>
      </c>
      <c r="C56" s="41">
        <v>4024</v>
      </c>
      <c r="D56" s="41">
        <v>74</v>
      </c>
      <c r="E56" s="41">
        <v>55</v>
      </c>
      <c r="F56" s="41">
        <v>1915</v>
      </c>
      <c r="G56" s="41">
        <v>0</v>
      </c>
      <c r="H56" s="41">
        <v>0</v>
      </c>
      <c r="I56" s="41">
        <v>0</v>
      </c>
      <c r="J56" s="41">
        <v>514</v>
      </c>
      <c r="K56" s="41">
        <v>78</v>
      </c>
      <c r="L56" s="41">
        <v>3608</v>
      </c>
      <c r="M56" s="42">
        <v>3052</v>
      </c>
    </row>
    <row r="57" spans="1:13" ht="15" customHeight="1">
      <c r="A57" s="39" t="s">
        <v>125</v>
      </c>
      <c r="B57" s="40">
        <f t="shared" si="1"/>
        <v>3649</v>
      </c>
      <c r="C57" s="41">
        <v>1031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1078</v>
      </c>
      <c r="J57" s="41">
        <v>1361</v>
      </c>
      <c r="K57" s="41">
        <v>179</v>
      </c>
      <c r="L57" s="41">
        <v>2378</v>
      </c>
      <c r="M57" s="42">
        <v>1271</v>
      </c>
    </row>
    <row r="58" spans="1:13" ht="15" customHeight="1">
      <c r="A58" s="43" t="s">
        <v>126</v>
      </c>
      <c r="B58" s="44">
        <f t="shared" si="1"/>
        <v>505</v>
      </c>
      <c r="C58" s="45">
        <v>505</v>
      </c>
      <c r="D58" s="45">
        <v>0</v>
      </c>
      <c r="E58" s="45">
        <v>0</v>
      </c>
      <c r="F58" s="45">
        <v>0</v>
      </c>
      <c r="G58" s="45">
        <v>0</v>
      </c>
      <c r="H58" s="45">
        <v>0</v>
      </c>
      <c r="I58" s="45">
        <v>0</v>
      </c>
      <c r="J58" s="45">
        <v>0</v>
      </c>
      <c r="K58" s="45">
        <v>0</v>
      </c>
      <c r="L58" s="45">
        <v>505</v>
      </c>
      <c r="M58" s="46">
        <v>0</v>
      </c>
    </row>
    <row r="59" spans="1:13" ht="15" customHeight="1">
      <c r="A59" s="47" t="s">
        <v>127</v>
      </c>
      <c r="B59" s="48">
        <f t="shared" si="1"/>
        <v>40505</v>
      </c>
      <c r="C59" s="49">
        <v>20005</v>
      </c>
      <c r="D59" s="49">
        <v>251</v>
      </c>
      <c r="E59" s="49">
        <v>578</v>
      </c>
      <c r="F59" s="49">
        <v>7031</v>
      </c>
      <c r="G59" s="49">
        <v>211</v>
      </c>
      <c r="H59" s="49">
        <v>2189</v>
      </c>
      <c r="I59" s="49">
        <v>1326</v>
      </c>
      <c r="J59" s="49">
        <v>2859</v>
      </c>
      <c r="K59" s="49">
        <v>6055</v>
      </c>
      <c r="L59" s="49">
        <v>19757</v>
      </c>
      <c r="M59" s="50">
        <v>20748</v>
      </c>
    </row>
    <row r="60" spans="1:13" ht="15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2"/>
    </row>
    <row r="61" spans="1:13" ht="15" customHeight="1">
      <c r="A61" s="43" t="s">
        <v>128</v>
      </c>
      <c r="B61" s="44">
        <f>SUM(C61:K61)</f>
        <v>17135</v>
      </c>
      <c r="C61" s="45">
        <v>6519</v>
      </c>
      <c r="D61" s="45">
        <v>248</v>
      </c>
      <c r="E61" s="45">
        <v>142</v>
      </c>
      <c r="F61" s="45">
        <v>7559</v>
      </c>
      <c r="G61" s="45">
        <v>30</v>
      </c>
      <c r="H61" s="45">
        <v>1325</v>
      </c>
      <c r="I61" s="45">
        <v>522</v>
      </c>
      <c r="J61" s="45">
        <v>544</v>
      </c>
      <c r="K61" s="45">
        <v>246</v>
      </c>
      <c r="L61" s="45">
        <v>6512</v>
      </c>
      <c r="M61" s="46">
        <v>10623</v>
      </c>
    </row>
    <row r="62" spans="1:13" ht="15" customHeight="1">
      <c r="A62" s="47" t="s">
        <v>129</v>
      </c>
      <c r="B62" s="48">
        <f>SUM(C62:K62)</f>
        <v>17135</v>
      </c>
      <c r="C62" s="49">
        <v>6519</v>
      </c>
      <c r="D62" s="49">
        <v>248</v>
      </c>
      <c r="E62" s="49">
        <v>142</v>
      </c>
      <c r="F62" s="49">
        <v>7559</v>
      </c>
      <c r="G62" s="49">
        <v>30</v>
      </c>
      <c r="H62" s="49">
        <v>1325</v>
      </c>
      <c r="I62" s="49">
        <v>522</v>
      </c>
      <c r="J62" s="49">
        <v>544</v>
      </c>
      <c r="K62" s="49">
        <v>246</v>
      </c>
      <c r="L62" s="49">
        <v>6512</v>
      </c>
      <c r="M62" s="50">
        <v>10623</v>
      </c>
    </row>
    <row r="63" spans="1:13" ht="15" customHeight="1">
      <c r="A63" s="39"/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2"/>
    </row>
    <row r="64" spans="1:13" ht="15" customHeight="1">
      <c r="A64" s="43" t="s">
        <v>130</v>
      </c>
      <c r="B64" s="44">
        <f>SUM(C64:K64)</f>
        <v>3931</v>
      </c>
      <c r="C64" s="45">
        <v>3560</v>
      </c>
      <c r="D64" s="45">
        <v>0</v>
      </c>
      <c r="E64" s="45">
        <v>0</v>
      </c>
      <c r="F64" s="45">
        <v>38</v>
      </c>
      <c r="G64" s="45">
        <v>0</v>
      </c>
      <c r="H64" s="45">
        <v>0</v>
      </c>
      <c r="I64" s="45">
        <v>214</v>
      </c>
      <c r="J64" s="45">
        <v>119</v>
      </c>
      <c r="K64" s="45">
        <v>0</v>
      </c>
      <c r="L64" s="45">
        <v>733</v>
      </c>
      <c r="M64" s="46">
        <v>3198</v>
      </c>
    </row>
    <row r="65" spans="1:13" ht="15" customHeight="1">
      <c r="A65" s="47" t="s">
        <v>131</v>
      </c>
      <c r="B65" s="48">
        <f>SUM(C65:K65)</f>
        <v>3931</v>
      </c>
      <c r="C65" s="49">
        <v>3560</v>
      </c>
      <c r="D65" s="49">
        <v>0</v>
      </c>
      <c r="E65" s="49">
        <v>0</v>
      </c>
      <c r="F65" s="49">
        <v>38</v>
      </c>
      <c r="G65" s="49">
        <v>0</v>
      </c>
      <c r="H65" s="49">
        <v>0</v>
      </c>
      <c r="I65" s="49">
        <v>214</v>
      </c>
      <c r="J65" s="49">
        <v>119</v>
      </c>
      <c r="K65" s="49">
        <v>0</v>
      </c>
      <c r="L65" s="49">
        <v>733</v>
      </c>
      <c r="M65" s="50">
        <v>3198</v>
      </c>
    </row>
    <row r="66" spans="1:13" ht="15" customHeight="1">
      <c r="A66" s="39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2"/>
    </row>
    <row r="67" spans="1:13" ht="15" customHeight="1">
      <c r="A67" s="39" t="s">
        <v>132</v>
      </c>
      <c r="B67" s="40">
        <f>SUM(C67:K67)</f>
        <v>327818</v>
      </c>
      <c r="C67" s="41">
        <v>165485</v>
      </c>
      <c r="D67" s="41">
        <v>2516</v>
      </c>
      <c r="E67" s="41">
        <v>3890</v>
      </c>
      <c r="F67" s="41">
        <v>64065</v>
      </c>
      <c r="G67" s="41">
        <v>13969</v>
      </c>
      <c r="H67" s="41">
        <v>28731</v>
      </c>
      <c r="I67" s="41">
        <v>13692</v>
      </c>
      <c r="J67" s="41">
        <v>13116</v>
      </c>
      <c r="K67" s="41">
        <v>22354</v>
      </c>
      <c r="L67" s="41">
        <v>145666</v>
      </c>
      <c r="M67" s="42">
        <v>182152</v>
      </c>
    </row>
    <row r="68" spans="1:13" ht="15" customHeight="1">
      <c r="A68" s="39"/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2"/>
    </row>
    <row r="69" spans="1:13" ht="15" customHeight="1" thickBot="1">
      <c r="A69" s="51" t="s">
        <v>133</v>
      </c>
      <c r="B69" s="52">
        <f>SUM(C69:K69)</f>
        <v>2109508</v>
      </c>
      <c r="C69" s="53">
        <v>1178891</v>
      </c>
      <c r="D69" s="53">
        <v>22728</v>
      </c>
      <c r="E69" s="53">
        <v>13893</v>
      </c>
      <c r="F69" s="53">
        <v>315365</v>
      </c>
      <c r="G69" s="53">
        <v>57357</v>
      </c>
      <c r="H69" s="53">
        <v>190487</v>
      </c>
      <c r="I69" s="53">
        <v>111545</v>
      </c>
      <c r="J69" s="53">
        <v>116516</v>
      </c>
      <c r="K69" s="53">
        <v>102726</v>
      </c>
      <c r="L69" s="53">
        <v>1003301</v>
      </c>
      <c r="M69" s="54">
        <v>1106207</v>
      </c>
    </row>
  </sheetData>
  <sheetProtection/>
  <mergeCells count="2">
    <mergeCell ref="C3:K3"/>
    <mergeCell ref="L3:M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A1" sqref="A1"/>
    </sheetView>
  </sheetViews>
  <sheetFormatPr defaultColWidth="7.625" defaultRowHeight="15" customHeight="1"/>
  <cols>
    <col min="1" max="1" width="10.625" style="1" customWidth="1"/>
    <col min="2" max="2" width="8.75390625" style="1" customWidth="1"/>
    <col min="3" max="3" width="7.625" style="1" customWidth="1"/>
    <col min="4" max="4" width="6.75390625" style="1" customWidth="1"/>
    <col min="5" max="5" width="6.625" style="1" customWidth="1"/>
    <col min="6" max="6" width="7.625" style="1" customWidth="1"/>
    <col min="7" max="7" width="8.50390625" style="1" customWidth="1"/>
    <col min="8" max="10" width="7.625" style="1" customWidth="1"/>
    <col min="11" max="11" width="8.75390625" style="1" customWidth="1"/>
    <col min="12" max="12" width="9.25390625" style="1" customWidth="1"/>
    <col min="13" max="15" width="7.625" style="1" customWidth="1"/>
    <col min="16" max="16" width="6.625" style="1" customWidth="1"/>
    <col min="17" max="17" width="6.50390625" style="1" customWidth="1"/>
    <col min="18" max="16384" width="7.625" style="1" customWidth="1"/>
  </cols>
  <sheetData>
    <row r="1" spans="1:9" ht="18" customHeight="1">
      <c r="A1" s="1" t="s">
        <v>38</v>
      </c>
      <c r="E1" s="14" t="s">
        <v>39</v>
      </c>
      <c r="I1" s="1" t="s">
        <v>40</v>
      </c>
    </row>
    <row r="2" ht="15" customHeight="1" thickBot="1">
      <c r="Q2" s="17" t="s">
        <v>41</v>
      </c>
    </row>
    <row r="3" spans="1:17" s="4" customFormat="1" ht="15" customHeight="1">
      <c r="A3" s="2"/>
      <c r="B3" s="3"/>
      <c r="C3" s="55" t="s">
        <v>42</v>
      </c>
      <c r="D3" s="56"/>
      <c r="E3" s="56"/>
      <c r="F3" s="56"/>
      <c r="G3" s="56"/>
      <c r="H3" s="56"/>
      <c r="I3" s="56"/>
      <c r="J3" s="57"/>
      <c r="K3" s="55" t="s">
        <v>43</v>
      </c>
      <c r="L3" s="56"/>
      <c r="M3" s="56"/>
      <c r="N3" s="56"/>
      <c r="O3" s="56"/>
      <c r="P3" s="56"/>
      <c r="Q3" s="58"/>
    </row>
    <row r="4" spans="1:17" s="4" customFormat="1" ht="15" customHeight="1">
      <c r="A4" s="5"/>
      <c r="B4" s="6" t="s">
        <v>44</v>
      </c>
      <c r="C4" s="59" t="s">
        <v>45</v>
      </c>
      <c r="D4" s="60"/>
      <c r="E4" s="60"/>
      <c r="F4" s="61"/>
      <c r="G4" s="59" t="s">
        <v>46</v>
      </c>
      <c r="H4" s="60"/>
      <c r="I4" s="60"/>
      <c r="J4" s="61"/>
      <c r="K4" s="7"/>
      <c r="L4" s="7"/>
      <c r="M4" s="7" t="s">
        <v>47</v>
      </c>
      <c r="N4" s="7" t="s">
        <v>48</v>
      </c>
      <c r="O4" s="7"/>
      <c r="P4" s="7" t="s">
        <v>49</v>
      </c>
      <c r="Q4" s="26"/>
    </row>
    <row r="5" spans="1:17" s="4" customFormat="1" ht="15" customHeight="1" thickBot="1">
      <c r="A5" s="8"/>
      <c r="B5" s="9"/>
      <c r="C5" s="10" t="s">
        <v>50</v>
      </c>
      <c r="D5" s="10" t="s">
        <v>51</v>
      </c>
      <c r="E5" s="10" t="s">
        <v>52</v>
      </c>
      <c r="F5" s="10" t="s">
        <v>53</v>
      </c>
      <c r="G5" s="10" t="s">
        <v>54</v>
      </c>
      <c r="H5" s="10" t="s">
        <v>55</v>
      </c>
      <c r="I5" s="10" t="s">
        <v>56</v>
      </c>
      <c r="J5" s="10" t="s">
        <v>57</v>
      </c>
      <c r="K5" s="10" t="s">
        <v>58</v>
      </c>
      <c r="L5" s="10" t="s">
        <v>59</v>
      </c>
      <c r="M5" s="10" t="s">
        <v>60</v>
      </c>
      <c r="N5" s="10" t="s">
        <v>60</v>
      </c>
      <c r="O5" s="10" t="s">
        <v>61</v>
      </c>
      <c r="P5" s="10" t="s">
        <v>62</v>
      </c>
      <c r="Q5" s="11" t="s">
        <v>63</v>
      </c>
    </row>
    <row r="6" spans="1:17" ht="15" customHeight="1">
      <c r="A6" s="12" t="s">
        <v>64</v>
      </c>
      <c r="B6" s="18">
        <f>+C6+G6</f>
        <v>1178891</v>
      </c>
      <c r="C6" s="19">
        <f>SUM(D6:F6)</f>
        <v>4184</v>
      </c>
      <c r="D6" s="19">
        <v>0</v>
      </c>
      <c r="E6" s="19">
        <v>0</v>
      </c>
      <c r="F6" s="19">
        <v>4184</v>
      </c>
      <c r="G6" s="19">
        <f>SUM(H6:J6)</f>
        <v>1174707</v>
      </c>
      <c r="H6" s="19">
        <v>232865</v>
      </c>
      <c r="I6" s="19">
        <v>27303</v>
      </c>
      <c r="J6" s="19">
        <v>914539</v>
      </c>
      <c r="K6" s="19">
        <v>919306</v>
      </c>
      <c r="L6" s="19">
        <f>SUM(M6:Q6)</f>
        <v>259585</v>
      </c>
      <c r="M6" s="19">
        <v>1846</v>
      </c>
      <c r="N6" s="19">
        <v>29018</v>
      </c>
      <c r="O6" s="19">
        <v>220701</v>
      </c>
      <c r="P6" s="19">
        <v>0</v>
      </c>
      <c r="Q6" s="27">
        <v>8020</v>
      </c>
    </row>
    <row r="7" spans="1:17" ht="15" customHeight="1">
      <c r="A7" s="13" t="s">
        <v>65</v>
      </c>
      <c r="B7" s="20">
        <f>+C7+G7</f>
        <v>22728</v>
      </c>
      <c r="C7" s="21">
        <f>SUM(D7:F7)</f>
        <v>221</v>
      </c>
      <c r="D7" s="21">
        <v>0</v>
      </c>
      <c r="E7" s="21">
        <v>221</v>
      </c>
      <c r="F7" s="21">
        <v>0</v>
      </c>
      <c r="G7" s="21">
        <f>SUM(H7:J7)</f>
        <v>22507</v>
      </c>
      <c r="H7" s="21">
        <v>4551</v>
      </c>
      <c r="I7" s="21">
        <v>1304</v>
      </c>
      <c r="J7" s="21">
        <v>16652</v>
      </c>
      <c r="K7" s="21">
        <v>12308</v>
      </c>
      <c r="L7" s="21">
        <f>SUM(M7:Q7)</f>
        <v>10420</v>
      </c>
      <c r="M7" s="21">
        <v>0</v>
      </c>
      <c r="N7" s="21">
        <v>2268</v>
      </c>
      <c r="O7" s="21">
        <v>8133</v>
      </c>
      <c r="P7" s="21">
        <v>0</v>
      </c>
      <c r="Q7" s="28">
        <v>19</v>
      </c>
    </row>
    <row r="8" spans="1:17" ht="15" customHeight="1">
      <c r="A8" s="13" t="s">
        <v>66</v>
      </c>
      <c r="B8" s="20">
        <f aca="true" t="shared" si="0" ref="B8:B17">+C8+G8</f>
        <v>13893</v>
      </c>
      <c r="C8" s="21">
        <f aca="true" t="shared" si="1" ref="C8:C19">SUM(D8:F8)</f>
        <v>173</v>
      </c>
      <c r="D8" s="21">
        <v>0</v>
      </c>
      <c r="E8" s="21">
        <v>0</v>
      </c>
      <c r="F8" s="21">
        <v>173</v>
      </c>
      <c r="G8" s="21">
        <f aca="true" t="shared" si="2" ref="G8:G19">SUM(H8:J8)</f>
        <v>13720</v>
      </c>
      <c r="H8" s="21">
        <v>7244</v>
      </c>
      <c r="I8" s="21">
        <v>1267</v>
      </c>
      <c r="J8" s="21">
        <v>5209</v>
      </c>
      <c r="K8" s="21">
        <v>3148</v>
      </c>
      <c r="L8" s="21">
        <f aca="true" t="shared" si="3" ref="L8:L17">SUM(M8:Q8)</f>
        <v>10745</v>
      </c>
      <c r="M8" s="21">
        <v>0</v>
      </c>
      <c r="N8" s="21">
        <v>0</v>
      </c>
      <c r="O8" s="21">
        <v>10745</v>
      </c>
      <c r="P8" s="21">
        <v>0</v>
      </c>
      <c r="Q8" s="28">
        <v>0</v>
      </c>
    </row>
    <row r="9" spans="1:17" ht="15" customHeight="1">
      <c r="A9" s="13" t="s">
        <v>67</v>
      </c>
      <c r="B9" s="20">
        <f t="shared" si="0"/>
        <v>315365</v>
      </c>
      <c r="C9" s="21">
        <f t="shared" si="1"/>
        <v>1140</v>
      </c>
      <c r="D9" s="21">
        <v>0</v>
      </c>
      <c r="E9" s="21">
        <v>0</v>
      </c>
      <c r="F9" s="21">
        <v>1140</v>
      </c>
      <c r="G9" s="21">
        <f t="shared" si="2"/>
        <v>314225</v>
      </c>
      <c r="H9" s="21">
        <v>300813</v>
      </c>
      <c r="I9" s="21">
        <v>7575</v>
      </c>
      <c r="J9" s="21">
        <v>5837</v>
      </c>
      <c r="K9" s="21">
        <v>8793</v>
      </c>
      <c r="L9" s="21">
        <f t="shared" si="3"/>
        <v>306572</v>
      </c>
      <c r="M9" s="21">
        <v>2486</v>
      </c>
      <c r="N9" s="21">
        <v>5880</v>
      </c>
      <c r="O9" s="21">
        <v>296159</v>
      </c>
      <c r="P9" s="21">
        <v>80</v>
      </c>
      <c r="Q9" s="28">
        <v>1967</v>
      </c>
    </row>
    <row r="10" spans="1:17" ht="15" customHeight="1">
      <c r="A10" s="13" t="s">
        <v>68</v>
      </c>
      <c r="B10" s="20">
        <f t="shared" si="0"/>
        <v>57357</v>
      </c>
      <c r="C10" s="21">
        <f t="shared" si="1"/>
        <v>165</v>
      </c>
      <c r="D10" s="21">
        <v>0</v>
      </c>
      <c r="E10" s="21">
        <v>50</v>
      </c>
      <c r="F10" s="21">
        <v>115</v>
      </c>
      <c r="G10" s="21">
        <f t="shared" si="2"/>
        <v>57192</v>
      </c>
      <c r="H10" s="21">
        <v>55145</v>
      </c>
      <c r="I10" s="21">
        <v>682</v>
      </c>
      <c r="J10" s="21">
        <v>1365</v>
      </c>
      <c r="K10" s="21">
        <v>1224</v>
      </c>
      <c r="L10" s="21">
        <f t="shared" si="3"/>
        <v>56133</v>
      </c>
      <c r="M10" s="21">
        <v>0</v>
      </c>
      <c r="N10" s="21">
        <v>534</v>
      </c>
      <c r="O10" s="21">
        <v>55587</v>
      </c>
      <c r="P10" s="21">
        <v>12</v>
      </c>
      <c r="Q10" s="28">
        <v>0</v>
      </c>
    </row>
    <row r="11" spans="1:17" ht="15" customHeight="1">
      <c r="A11" s="13" t="s">
        <v>69</v>
      </c>
      <c r="B11" s="20">
        <f t="shared" si="0"/>
        <v>190487</v>
      </c>
      <c r="C11" s="21">
        <f t="shared" si="1"/>
        <v>361</v>
      </c>
      <c r="D11" s="21">
        <v>0</v>
      </c>
      <c r="E11" s="21">
        <v>0</v>
      </c>
      <c r="F11" s="21">
        <v>361</v>
      </c>
      <c r="G11" s="21">
        <f t="shared" si="2"/>
        <v>190126</v>
      </c>
      <c r="H11" s="21">
        <v>182852</v>
      </c>
      <c r="I11" s="21">
        <v>2820</v>
      </c>
      <c r="J11" s="21">
        <v>4454</v>
      </c>
      <c r="K11" s="21">
        <v>9587</v>
      </c>
      <c r="L11" s="21">
        <f t="shared" si="3"/>
        <v>180900</v>
      </c>
      <c r="M11" s="21">
        <v>0</v>
      </c>
      <c r="N11" s="21">
        <v>1013</v>
      </c>
      <c r="O11" s="21">
        <v>177103</v>
      </c>
      <c r="P11" s="21">
        <v>38</v>
      </c>
      <c r="Q11" s="28">
        <v>2746</v>
      </c>
    </row>
    <row r="12" spans="1:17" ht="15" customHeight="1">
      <c r="A12" s="13" t="s">
        <v>70</v>
      </c>
      <c r="B12" s="20">
        <f t="shared" si="0"/>
        <v>111545</v>
      </c>
      <c r="C12" s="21">
        <f t="shared" si="1"/>
        <v>32694</v>
      </c>
      <c r="D12" s="21">
        <v>1217</v>
      </c>
      <c r="E12" s="21">
        <v>0</v>
      </c>
      <c r="F12" s="21">
        <v>31477</v>
      </c>
      <c r="G12" s="21">
        <f t="shared" si="2"/>
        <v>78851</v>
      </c>
      <c r="H12" s="21">
        <v>30621</v>
      </c>
      <c r="I12" s="21">
        <v>37946</v>
      </c>
      <c r="J12" s="21">
        <v>10284</v>
      </c>
      <c r="K12" s="21">
        <v>10537</v>
      </c>
      <c r="L12" s="21">
        <f t="shared" si="3"/>
        <v>101008</v>
      </c>
      <c r="M12" s="21">
        <v>171</v>
      </c>
      <c r="N12" s="21">
        <v>25892</v>
      </c>
      <c r="O12" s="21">
        <v>66864</v>
      </c>
      <c r="P12" s="21">
        <v>0</v>
      </c>
      <c r="Q12" s="28">
        <v>8081</v>
      </c>
    </row>
    <row r="13" spans="1:17" ht="15" customHeight="1">
      <c r="A13" s="13" t="s">
        <v>71</v>
      </c>
      <c r="B13" s="20">
        <f t="shared" si="0"/>
        <v>116516</v>
      </c>
      <c r="C13" s="21">
        <f t="shared" si="1"/>
        <v>40283</v>
      </c>
      <c r="D13" s="21">
        <v>151</v>
      </c>
      <c r="E13" s="21">
        <v>17066</v>
      </c>
      <c r="F13" s="21">
        <v>23066</v>
      </c>
      <c r="G13" s="21">
        <f t="shared" si="2"/>
        <v>76233</v>
      </c>
      <c r="H13" s="21">
        <v>15851</v>
      </c>
      <c r="I13" s="21">
        <v>49212</v>
      </c>
      <c r="J13" s="21">
        <v>11170</v>
      </c>
      <c r="K13" s="21">
        <v>25904</v>
      </c>
      <c r="L13" s="21">
        <f t="shared" si="3"/>
        <v>90612</v>
      </c>
      <c r="M13" s="21">
        <v>1380</v>
      </c>
      <c r="N13" s="21">
        <v>24019</v>
      </c>
      <c r="O13" s="21">
        <v>63921</v>
      </c>
      <c r="P13" s="21">
        <v>0</v>
      </c>
      <c r="Q13" s="28">
        <v>1292</v>
      </c>
    </row>
    <row r="14" spans="1:17" ht="15" customHeight="1">
      <c r="A14" s="13" t="s">
        <v>63</v>
      </c>
      <c r="B14" s="20">
        <f t="shared" si="0"/>
        <v>102726</v>
      </c>
      <c r="C14" s="21">
        <f t="shared" si="1"/>
        <v>21254</v>
      </c>
      <c r="D14" s="21">
        <v>503</v>
      </c>
      <c r="E14" s="21">
        <v>78</v>
      </c>
      <c r="F14" s="21">
        <v>20673</v>
      </c>
      <c r="G14" s="21">
        <f t="shared" si="2"/>
        <v>81472</v>
      </c>
      <c r="H14" s="21">
        <v>62009</v>
      </c>
      <c r="I14" s="21">
        <v>14554</v>
      </c>
      <c r="J14" s="21">
        <v>4909</v>
      </c>
      <c r="K14" s="21">
        <v>12494</v>
      </c>
      <c r="L14" s="21">
        <f t="shared" si="3"/>
        <v>90232</v>
      </c>
      <c r="M14" s="21">
        <v>1984</v>
      </c>
      <c r="N14" s="21">
        <v>13667</v>
      </c>
      <c r="O14" s="21">
        <v>74279</v>
      </c>
      <c r="P14" s="21">
        <v>0</v>
      </c>
      <c r="Q14" s="28">
        <v>302</v>
      </c>
    </row>
    <row r="15" spans="1:17" ht="15" customHeight="1">
      <c r="A15" s="13"/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8"/>
    </row>
    <row r="16" spans="1:17" ht="15" customHeight="1">
      <c r="A16" s="13" t="s">
        <v>72</v>
      </c>
      <c r="B16" s="20">
        <f t="shared" si="0"/>
        <v>1201619</v>
      </c>
      <c r="C16" s="21">
        <f t="shared" si="1"/>
        <v>4405</v>
      </c>
      <c r="D16" s="21">
        <f>SUM(D6:D7)</f>
        <v>0</v>
      </c>
      <c r="E16" s="21">
        <f>SUM(E6:E7)</f>
        <v>221</v>
      </c>
      <c r="F16" s="21">
        <f>SUM(F6:F7)</f>
        <v>4184</v>
      </c>
      <c r="G16" s="21">
        <f t="shared" si="2"/>
        <v>1197214</v>
      </c>
      <c r="H16" s="21">
        <f>SUM(H6:H7)</f>
        <v>237416</v>
      </c>
      <c r="I16" s="21">
        <f>SUM(I6:I7)</f>
        <v>28607</v>
      </c>
      <c r="J16" s="21">
        <f>SUM(J6:J7)</f>
        <v>931191</v>
      </c>
      <c r="K16" s="21">
        <f>SUM(K6:K7)</f>
        <v>931614</v>
      </c>
      <c r="L16" s="21">
        <f t="shared" si="3"/>
        <v>270005</v>
      </c>
      <c r="M16" s="21">
        <f>SUM(M6:M7)</f>
        <v>1846</v>
      </c>
      <c r="N16" s="21">
        <f>SUM(N6:N7)</f>
        <v>31286</v>
      </c>
      <c r="O16" s="21">
        <f>SUM(O6:O7)</f>
        <v>228834</v>
      </c>
      <c r="P16" s="21">
        <f>SUM(P6:P7)</f>
        <v>0</v>
      </c>
      <c r="Q16" s="28">
        <f>SUM(Q6:Q7)</f>
        <v>8039</v>
      </c>
    </row>
    <row r="17" spans="1:17" ht="15" customHeight="1">
      <c r="A17" s="13" t="s">
        <v>73</v>
      </c>
      <c r="B17" s="20">
        <f t="shared" si="0"/>
        <v>907889</v>
      </c>
      <c r="C17" s="21">
        <f t="shared" si="1"/>
        <v>96070</v>
      </c>
      <c r="D17" s="21">
        <f>SUM(D8:D14)</f>
        <v>1871</v>
      </c>
      <c r="E17" s="21">
        <f>SUM(E8:E14)</f>
        <v>17194</v>
      </c>
      <c r="F17" s="21">
        <f>SUM(F8:F14)</f>
        <v>77005</v>
      </c>
      <c r="G17" s="21">
        <f t="shared" si="2"/>
        <v>811819</v>
      </c>
      <c r="H17" s="21">
        <f>SUM(H8:H14)</f>
        <v>654535</v>
      </c>
      <c r="I17" s="21">
        <f>SUM(I8:I14)</f>
        <v>114056</v>
      </c>
      <c r="J17" s="21">
        <f>SUM(J8:J14)</f>
        <v>43228</v>
      </c>
      <c r="K17" s="21">
        <f>SUM(K8:K14)</f>
        <v>71687</v>
      </c>
      <c r="L17" s="21">
        <f t="shared" si="3"/>
        <v>836202</v>
      </c>
      <c r="M17" s="21">
        <f>SUM(M8:M14)</f>
        <v>6021</v>
      </c>
      <c r="N17" s="21">
        <f>SUM(N8:N14)</f>
        <v>71005</v>
      </c>
      <c r="O17" s="21">
        <f>SUM(O8:O14)</f>
        <v>744658</v>
      </c>
      <c r="P17" s="21">
        <f>SUM(P8:P14)</f>
        <v>130</v>
      </c>
      <c r="Q17" s="28">
        <f>SUM(Q8:Q14)</f>
        <v>14388</v>
      </c>
    </row>
    <row r="18" spans="1:17" ht="15" customHeight="1">
      <c r="A18" s="15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9"/>
    </row>
    <row r="19" spans="1:17" ht="15" customHeight="1" thickBot="1">
      <c r="A19" s="16" t="s">
        <v>44</v>
      </c>
      <c r="B19" s="24">
        <f>+C19+G19</f>
        <v>2109508</v>
      </c>
      <c r="C19" s="25">
        <f t="shared" si="1"/>
        <v>100475</v>
      </c>
      <c r="D19" s="24">
        <f>SUM(D16:D17)</f>
        <v>1871</v>
      </c>
      <c r="E19" s="24">
        <f>SUM(E16:E17)</f>
        <v>17415</v>
      </c>
      <c r="F19" s="24">
        <f>SUM(F16:F17)</f>
        <v>81189</v>
      </c>
      <c r="G19" s="25">
        <f t="shared" si="2"/>
        <v>2009033</v>
      </c>
      <c r="H19" s="24">
        <f>SUM(H16:H17)</f>
        <v>891951</v>
      </c>
      <c r="I19" s="24">
        <f>SUM(I16:I17)</f>
        <v>142663</v>
      </c>
      <c r="J19" s="24">
        <f>SUM(J16:J17)</f>
        <v>974419</v>
      </c>
      <c r="K19" s="25">
        <f>SUM(K16:K17)</f>
        <v>1003301</v>
      </c>
      <c r="L19" s="24">
        <f>SUM(M19:Q19)</f>
        <v>1106207</v>
      </c>
      <c r="M19" s="24">
        <f>SUM(M16:M17)</f>
        <v>7867</v>
      </c>
      <c r="N19" s="24">
        <f>SUM(N16:N17)</f>
        <v>102291</v>
      </c>
      <c r="O19" s="24">
        <f>SUM(O16:O17)</f>
        <v>973492</v>
      </c>
      <c r="P19" s="24">
        <f>SUM(P16:P17)</f>
        <v>130</v>
      </c>
      <c r="Q19" s="30">
        <f>SUM(Q16:Q17)</f>
        <v>22427</v>
      </c>
    </row>
  </sheetData>
  <sheetProtection/>
  <mergeCells count="4">
    <mergeCell ref="C3:J3"/>
    <mergeCell ref="K3:Q3"/>
    <mergeCell ref="C4:F4"/>
    <mergeCell ref="G4:J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zoomScalePageLayoutView="0" workbookViewId="0" topLeftCell="A1">
      <selection activeCell="T6" sqref="T6"/>
    </sheetView>
  </sheetViews>
  <sheetFormatPr defaultColWidth="7.625" defaultRowHeight="15" customHeight="1"/>
  <cols>
    <col min="1" max="1" width="10.625" style="1" customWidth="1"/>
    <col min="2" max="2" width="10.125" style="1" customWidth="1"/>
    <col min="3" max="3" width="8.75390625" style="1" customWidth="1"/>
    <col min="4" max="4" width="6.625" style="1" customWidth="1"/>
    <col min="5" max="5" width="7.25390625" style="1" customWidth="1"/>
    <col min="6" max="6" width="8.75390625" style="1" customWidth="1"/>
    <col min="7" max="7" width="9.625" style="1" customWidth="1"/>
    <col min="8" max="8" width="9.125" style="1" customWidth="1"/>
    <col min="9" max="9" width="8.75390625" style="1" customWidth="1"/>
    <col min="10" max="10" width="9.875" style="1" customWidth="1"/>
    <col min="11" max="11" width="9.25390625" style="1" customWidth="1"/>
    <col min="12" max="12" width="10.125" style="1" customWidth="1"/>
    <col min="13" max="13" width="7.625" style="1" customWidth="1"/>
    <col min="14" max="14" width="8.25390625" style="1" customWidth="1"/>
    <col min="15" max="15" width="9.75390625" style="1" customWidth="1"/>
    <col min="16" max="16" width="5.125" style="1" customWidth="1"/>
    <col min="17" max="17" width="7.25390625" style="1" customWidth="1"/>
    <col min="18" max="16384" width="7.625" style="1" customWidth="1"/>
  </cols>
  <sheetData>
    <row r="1" spans="1:9" ht="18" customHeight="1">
      <c r="A1" s="1" t="s">
        <v>36</v>
      </c>
      <c r="E1" s="14" t="s">
        <v>32</v>
      </c>
      <c r="I1" s="1" t="s">
        <v>37</v>
      </c>
    </row>
    <row r="2" ht="15" customHeight="1" thickBot="1">
      <c r="Q2" s="17" t="s">
        <v>33</v>
      </c>
    </row>
    <row r="3" spans="1:17" s="4" customFormat="1" ht="15" customHeight="1">
      <c r="A3" s="2"/>
      <c r="B3" s="3"/>
      <c r="C3" s="55" t="s">
        <v>34</v>
      </c>
      <c r="D3" s="56"/>
      <c r="E3" s="56"/>
      <c r="F3" s="56"/>
      <c r="G3" s="56"/>
      <c r="H3" s="56"/>
      <c r="I3" s="56"/>
      <c r="J3" s="57"/>
      <c r="K3" s="55" t="s">
        <v>35</v>
      </c>
      <c r="L3" s="56"/>
      <c r="M3" s="56"/>
      <c r="N3" s="56"/>
      <c r="O3" s="56"/>
      <c r="P3" s="56"/>
      <c r="Q3" s="58"/>
    </row>
    <row r="4" spans="1:17" s="4" customFormat="1" ht="15" customHeight="1">
      <c r="A4" s="5"/>
      <c r="B4" s="6" t="s">
        <v>0</v>
      </c>
      <c r="C4" s="59" t="s">
        <v>4</v>
      </c>
      <c r="D4" s="60"/>
      <c r="E4" s="60"/>
      <c r="F4" s="61"/>
      <c r="G4" s="59" t="s">
        <v>1</v>
      </c>
      <c r="H4" s="60"/>
      <c r="I4" s="60"/>
      <c r="J4" s="61"/>
      <c r="K4" s="7"/>
      <c r="L4" s="7"/>
      <c r="M4" s="7" t="s">
        <v>13</v>
      </c>
      <c r="N4" s="7" t="s">
        <v>15</v>
      </c>
      <c r="O4" s="7"/>
      <c r="P4" s="7" t="s">
        <v>17</v>
      </c>
      <c r="Q4" s="26"/>
    </row>
    <row r="5" spans="1:17" s="4" customFormat="1" ht="15" customHeight="1" thickBot="1">
      <c r="A5" s="8"/>
      <c r="B5" s="9"/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3</v>
      </c>
      <c r="L5" s="10" t="s">
        <v>2</v>
      </c>
      <c r="M5" s="10" t="s">
        <v>14</v>
      </c>
      <c r="N5" s="10" t="s">
        <v>14</v>
      </c>
      <c r="O5" s="10" t="s">
        <v>16</v>
      </c>
      <c r="P5" s="10" t="s">
        <v>18</v>
      </c>
      <c r="Q5" s="11" t="s">
        <v>19</v>
      </c>
    </row>
    <row r="6" spans="1:17" ht="15" customHeight="1">
      <c r="A6" s="12" t="s">
        <v>20</v>
      </c>
      <c r="B6" s="18">
        <f>+C6+G6</f>
        <v>20930461</v>
      </c>
      <c r="C6" s="19">
        <f>SUM(D6:F6)</f>
        <v>92470</v>
      </c>
      <c r="D6" s="19">
        <v>0</v>
      </c>
      <c r="E6" s="19">
        <v>0</v>
      </c>
      <c r="F6" s="19">
        <v>92470</v>
      </c>
      <c r="G6" s="19">
        <f>SUM(H6:J6)</f>
        <v>20837991</v>
      </c>
      <c r="H6" s="19">
        <v>3465969</v>
      </c>
      <c r="I6" s="19">
        <v>530594</v>
      </c>
      <c r="J6" s="19">
        <v>16841428</v>
      </c>
      <c r="K6" s="19">
        <v>15406757</v>
      </c>
      <c r="L6" s="19">
        <f>SUM(M6:Q6)</f>
        <v>5523704</v>
      </c>
      <c r="M6" s="19">
        <v>22250</v>
      </c>
      <c r="N6" s="19">
        <v>571403</v>
      </c>
      <c r="O6" s="19">
        <v>4880077</v>
      </c>
      <c r="P6" s="19">
        <v>0</v>
      </c>
      <c r="Q6" s="27">
        <v>49974</v>
      </c>
    </row>
    <row r="7" spans="1:17" ht="15" customHeight="1">
      <c r="A7" s="13" t="s">
        <v>21</v>
      </c>
      <c r="B7" s="20">
        <f>+C7+G7</f>
        <v>409984</v>
      </c>
      <c r="C7" s="21">
        <f>SUM(D7:F7)</f>
        <v>5700</v>
      </c>
      <c r="D7" s="21">
        <v>0</v>
      </c>
      <c r="E7" s="21">
        <v>5700</v>
      </c>
      <c r="F7" s="21">
        <v>0</v>
      </c>
      <c r="G7" s="21">
        <f>SUM(H7:J7)</f>
        <v>404284</v>
      </c>
      <c r="H7" s="21">
        <v>73840</v>
      </c>
      <c r="I7" s="21">
        <v>27730</v>
      </c>
      <c r="J7" s="21">
        <v>302714</v>
      </c>
      <c r="K7" s="21">
        <v>225408</v>
      </c>
      <c r="L7" s="21">
        <f>SUM(M7:Q7)</f>
        <v>184576</v>
      </c>
      <c r="M7" s="21">
        <v>0</v>
      </c>
      <c r="N7" s="21">
        <v>40400</v>
      </c>
      <c r="O7" s="21">
        <v>144156</v>
      </c>
      <c r="P7" s="21">
        <v>0</v>
      </c>
      <c r="Q7" s="28">
        <v>20</v>
      </c>
    </row>
    <row r="8" spans="1:17" ht="15" customHeight="1">
      <c r="A8" s="13" t="s">
        <v>22</v>
      </c>
      <c r="B8" s="20">
        <f aca="true" t="shared" si="0" ref="B8:B17">+C8+G8</f>
        <v>96294</v>
      </c>
      <c r="C8" s="21">
        <f aca="true" t="shared" si="1" ref="C8:C19">SUM(D8:F8)</f>
        <v>4500</v>
      </c>
      <c r="D8" s="21">
        <v>0</v>
      </c>
      <c r="E8" s="21">
        <v>0</v>
      </c>
      <c r="F8" s="21">
        <v>4500</v>
      </c>
      <c r="G8" s="21">
        <f aca="true" t="shared" si="2" ref="G8:G19">SUM(H8:J8)</f>
        <v>91794</v>
      </c>
      <c r="H8" s="21">
        <v>41550</v>
      </c>
      <c r="I8" s="21">
        <v>10340</v>
      </c>
      <c r="J8" s="21">
        <v>39904</v>
      </c>
      <c r="K8" s="21">
        <v>21943</v>
      </c>
      <c r="L8" s="21">
        <f aca="true" t="shared" si="3" ref="L8:L17">SUM(M8:Q8)</f>
        <v>74351</v>
      </c>
      <c r="M8" s="21">
        <v>0</v>
      </c>
      <c r="N8" s="21">
        <v>0</v>
      </c>
      <c r="O8" s="21">
        <v>74351</v>
      </c>
      <c r="P8" s="21">
        <v>0</v>
      </c>
      <c r="Q8" s="28">
        <v>0</v>
      </c>
    </row>
    <row r="9" spans="1:17" ht="15" customHeight="1">
      <c r="A9" s="13" t="s">
        <v>23</v>
      </c>
      <c r="B9" s="20">
        <f t="shared" si="0"/>
        <v>4308282</v>
      </c>
      <c r="C9" s="21">
        <f t="shared" si="1"/>
        <v>30000</v>
      </c>
      <c r="D9" s="21">
        <v>0</v>
      </c>
      <c r="E9" s="21">
        <v>0</v>
      </c>
      <c r="F9" s="21">
        <v>30000</v>
      </c>
      <c r="G9" s="21">
        <f t="shared" si="2"/>
        <v>4278282</v>
      </c>
      <c r="H9" s="21">
        <v>4157727</v>
      </c>
      <c r="I9" s="21">
        <v>46400</v>
      </c>
      <c r="J9" s="21">
        <v>74155</v>
      </c>
      <c r="K9" s="21">
        <v>107678</v>
      </c>
      <c r="L9" s="21">
        <f t="shared" si="3"/>
        <v>4200604</v>
      </c>
      <c r="M9" s="21">
        <v>47000</v>
      </c>
      <c r="N9" s="21">
        <v>151000</v>
      </c>
      <c r="O9" s="21">
        <v>3979190</v>
      </c>
      <c r="P9" s="21">
        <v>1400</v>
      </c>
      <c r="Q9" s="28">
        <v>22014</v>
      </c>
    </row>
    <row r="10" spans="1:17" ht="15" customHeight="1">
      <c r="A10" s="13" t="s">
        <v>24</v>
      </c>
      <c r="B10" s="20">
        <f t="shared" si="0"/>
        <v>610284</v>
      </c>
      <c r="C10" s="21">
        <f t="shared" si="1"/>
        <v>4800</v>
      </c>
      <c r="D10" s="21">
        <v>0</v>
      </c>
      <c r="E10" s="21">
        <v>1040</v>
      </c>
      <c r="F10" s="21">
        <v>3760</v>
      </c>
      <c r="G10" s="21">
        <f t="shared" si="2"/>
        <v>605484</v>
      </c>
      <c r="H10" s="21">
        <v>578284</v>
      </c>
      <c r="I10" s="21">
        <v>13200</v>
      </c>
      <c r="J10" s="21">
        <v>14000</v>
      </c>
      <c r="K10" s="21">
        <v>20250</v>
      </c>
      <c r="L10" s="21">
        <f t="shared" si="3"/>
        <v>590034</v>
      </c>
      <c r="M10" s="21">
        <v>0</v>
      </c>
      <c r="N10" s="21">
        <v>19640</v>
      </c>
      <c r="O10" s="21">
        <v>569894</v>
      </c>
      <c r="P10" s="21">
        <v>500</v>
      </c>
      <c r="Q10" s="28">
        <v>0</v>
      </c>
    </row>
    <row r="11" spans="1:17" ht="15" customHeight="1">
      <c r="A11" s="13" t="s">
        <v>25</v>
      </c>
      <c r="B11" s="20">
        <f t="shared" si="0"/>
        <v>2084237</v>
      </c>
      <c r="C11" s="21">
        <f t="shared" si="1"/>
        <v>8500</v>
      </c>
      <c r="D11" s="21">
        <v>0</v>
      </c>
      <c r="E11" s="21">
        <v>0</v>
      </c>
      <c r="F11" s="21">
        <v>8500</v>
      </c>
      <c r="G11" s="21">
        <f t="shared" si="2"/>
        <v>2075737</v>
      </c>
      <c r="H11" s="21">
        <v>1937281</v>
      </c>
      <c r="I11" s="21">
        <v>71297</v>
      </c>
      <c r="J11" s="21">
        <v>67159</v>
      </c>
      <c r="K11" s="21">
        <v>170485</v>
      </c>
      <c r="L11" s="21">
        <f t="shared" si="3"/>
        <v>1913752</v>
      </c>
      <c r="M11" s="21">
        <v>0</v>
      </c>
      <c r="N11" s="21">
        <v>19200</v>
      </c>
      <c r="O11" s="21">
        <v>1872405</v>
      </c>
      <c r="P11" s="21">
        <v>200</v>
      </c>
      <c r="Q11" s="28">
        <v>21947</v>
      </c>
    </row>
    <row r="12" spans="1:17" ht="15" customHeight="1">
      <c r="A12" s="13" t="s">
        <v>26</v>
      </c>
      <c r="B12" s="20">
        <f t="shared" si="0"/>
        <v>2528538</v>
      </c>
      <c r="C12" s="21">
        <f t="shared" si="1"/>
        <v>822230</v>
      </c>
      <c r="D12" s="21">
        <v>21050</v>
      </c>
      <c r="E12" s="21">
        <v>0</v>
      </c>
      <c r="F12" s="21">
        <v>801180</v>
      </c>
      <c r="G12" s="21">
        <f t="shared" si="2"/>
        <v>1706308</v>
      </c>
      <c r="H12" s="21">
        <v>705653</v>
      </c>
      <c r="I12" s="21">
        <v>787080</v>
      </c>
      <c r="J12" s="21">
        <v>213575</v>
      </c>
      <c r="K12" s="21">
        <v>206075</v>
      </c>
      <c r="L12" s="21">
        <f t="shared" si="3"/>
        <v>2322463</v>
      </c>
      <c r="M12" s="21">
        <v>3000</v>
      </c>
      <c r="N12" s="21">
        <v>827600</v>
      </c>
      <c r="O12" s="21">
        <v>1463849</v>
      </c>
      <c r="P12" s="21">
        <v>0</v>
      </c>
      <c r="Q12" s="28">
        <v>28014</v>
      </c>
    </row>
    <row r="13" spans="1:17" ht="15" customHeight="1">
      <c r="A13" s="13" t="s">
        <v>27</v>
      </c>
      <c r="B13" s="20">
        <f t="shared" si="0"/>
        <v>2444980</v>
      </c>
      <c r="C13" s="21">
        <f t="shared" si="1"/>
        <v>926737</v>
      </c>
      <c r="D13" s="21">
        <v>2300</v>
      </c>
      <c r="E13" s="21">
        <v>415461</v>
      </c>
      <c r="F13" s="21">
        <v>508976</v>
      </c>
      <c r="G13" s="21">
        <f t="shared" si="2"/>
        <v>1518243</v>
      </c>
      <c r="H13" s="21">
        <v>285956</v>
      </c>
      <c r="I13" s="21">
        <v>1023125</v>
      </c>
      <c r="J13" s="21">
        <v>209162</v>
      </c>
      <c r="K13" s="21">
        <v>515139</v>
      </c>
      <c r="L13" s="21">
        <f t="shared" si="3"/>
        <v>1929841</v>
      </c>
      <c r="M13" s="21">
        <v>16800</v>
      </c>
      <c r="N13" s="21">
        <v>581412</v>
      </c>
      <c r="O13" s="21">
        <v>1298579</v>
      </c>
      <c r="P13" s="21">
        <v>0</v>
      </c>
      <c r="Q13" s="28">
        <v>33050</v>
      </c>
    </row>
    <row r="14" spans="1:17" ht="15" customHeight="1">
      <c r="A14" s="13" t="s">
        <v>28</v>
      </c>
      <c r="B14" s="20">
        <f t="shared" si="0"/>
        <v>1730407</v>
      </c>
      <c r="C14" s="21">
        <f t="shared" si="1"/>
        <v>838005</v>
      </c>
      <c r="D14" s="21">
        <v>14400</v>
      </c>
      <c r="E14" s="21">
        <v>1010</v>
      </c>
      <c r="F14" s="21">
        <v>822595</v>
      </c>
      <c r="G14" s="21">
        <f t="shared" si="2"/>
        <v>892402</v>
      </c>
      <c r="H14" s="21">
        <v>488174</v>
      </c>
      <c r="I14" s="21">
        <v>324178</v>
      </c>
      <c r="J14" s="21">
        <v>80050</v>
      </c>
      <c r="K14" s="21">
        <v>144577</v>
      </c>
      <c r="L14" s="21">
        <f t="shared" si="3"/>
        <v>1585830</v>
      </c>
      <c r="M14" s="21">
        <v>77850</v>
      </c>
      <c r="N14" s="21">
        <v>595520</v>
      </c>
      <c r="O14" s="21">
        <v>910280</v>
      </c>
      <c r="P14" s="21">
        <v>0</v>
      </c>
      <c r="Q14" s="28">
        <v>2180</v>
      </c>
    </row>
    <row r="15" spans="1:17" ht="15" customHeight="1">
      <c r="A15" s="13"/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8"/>
    </row>
    <row r="16" spans="1:17" ht="15" customHeight="1">
      <c r="A16" s="13" t="s">
        <v>29</v>
      </c>
      <c r="B16" s="20">
        <f t="shared" si="0"/>
        <v>21340445</v>
      </c>
      <c r="C16" s="21">
        <f t="shared" si="1"/>
        <v>98170</v>
      </c>
      <c r="D16" s="21">
        <f>SUM(D6:D7)</f>
        <v>0</v>
      </c>
      <c r="E16" s="21">
        <f>SUM(E6:E7)</f>
        <v>5700</v>
      </c>
      <c r="F16" s="21">
        <f>SUM(F6:F7)</f>
        <v>92470</v>
      </c>
      <c r="G16" s="21">
        <f t="shared" si="2"/>
        <v>21242275</v>
      </c>
      <c r="H16" s="21">
        <f>SUM(H6:H7)</f>
        <v>3539809</v>
      </c>
      <c r="I16" s="21">
        <f>SUM(I6:I7)</f>
        <v>558324</v>
      </c>
      <c r="J16" s="21">
        <f>SUM(J6:J7)</f>
        <v>17144142</v>
      </c>
      <c r="K16" s="21">
        <f>SUM(K6:K7)</f>
        <v>15632165</v>
      </c>
      <c r="L16" s="21">
        <f t="shared" si="3"/>
        <v>5708280</v>
      </c>
      <c r="M16" s="21">
        <f>SUM(M6:M7)</f>
        <v>22250</v>
      </c>
      <c r="N16" s="21">
        <f>SUM(N6:N7)</f>
        <v>611803</v>
      </c>
      <c r="O16" s="21">
        <f>SUM(O6:O7)</f>
        <v>5024233</v>
      </c>
      <c r="P16" s="21">
        <f>SUM(P6:P7)</f>
        <v>0</v>
      </c>
      <c r="Q16" s="28">
        <f>SUM(Q6:Q7)</f>
        <v>49994</v>
      </c>
    </row>
    <row r="17" spans="1:17" ht="15" customHeight="1">
      <c r="A17" s="13" t="s">
        <v>30</v>
      </c>
      <c r="B17" s="20">
        <f t="shared" si="0"/>
        <v>13803022</v>
      </c>
      <c r="C17" s="21">
        <f t="shared" si="1"/>
        <v>2634772</v>
      </c>
      <c r="D17" s="21">
        <f>SUM(D8:D14)</f>
        <v>37750</v>
      </c>
      <c r="E17" s="21">
        <f>SUM(E8:E14)</f>
        <v>417511</v>
      </c>
      <c r="F17" s="21">
        <f>SUM(F8:F14)</f>
        <v>2179511</v>
      </c>
      <c r="G17" s="21">
        <f t="shared" si="2"/>
        <v>11168250</v>
      </c>
      <c r="H17" s="21">
        <f>SUM(H8:H14)</f>
        <v>8194625</v>
      </c>
      <c r="I17" s="21">
        <f>SUM(I8:I14)</f>
        <v>2275620</v>
      </c>
      <c r="J17" s="21">
        <f>SUM(J8:J14)</f>
        <v>698005</v>
      </c>
      <c r="K17" s="21">
        <f>SUM(K8:K14)</f>
        <v>1186147</v>
      </c>
      <c r="L17" s="21">
        <f t="shared" si="3"/>
        <v>12616875</v>
      </c>
      <c r="M17" s="21">
        <f>SUM(M8:M14)</f>
        <v>144650</v>
      </c>
      <c r="N17" s="21">
        <f>SUM(N8:N14)</f>
        <v>2194372</v>
      </c>
      <c r="O17" s="21">
        <f>SUM(O8:O14)</f>
        <v>10168548</v>
      </c>
      <c r="P17" s="21">
        <f>SUM(P8:P14)</f>
        <v>2100</v>
      </c>
      <c r="Q17" s="28">
        <f>SUM(Q8:Q14)</f>
        <v>107205</v>
      </c>
    </row>
    <row r="18" spans="1:17" ht="15" customHeight="1">
      <c r="A18" s="15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9"/>
    </row>
    <row r="19" spans="1:17" ht="15" customHeight="1" thickBot="1">
      <c r="A19" s="16" t="s">
        <v>31</v>
      </c>
      <c r="B19" s="24">
        <f>+C19+G19</f>
        <v>35143467</v>
      </c>
      <c r="C19" s="25">
        <f t="shared" si="1"/>
        <v>2732942</v>
      </c>
      <c r="D19" s="24">
        <f>SUM(D16:D17)</f>
        <v>37750</v>
      </c>
      <c r="E19" s="24">
        <f>SUM(E16:E17)</f>
        <v>423211</v>
      </c>
      <c r="F19" s="24">
        <f>SUM(F16:F17)</f>
        <v>2271981</v>
      </c>
      <c r="G19" s="25">
        <f t="shared" si="2"/>
        <v>32410525</v>
      </c>
      <c r="H19" s="24">
        <f>SUM(H16:H17)</f>
        <v>11734434</v>
      </c>
      <c r="I19" s="24">
        <f>SUM(I16:I17)</f>
        <v>2833944</v>
      </c>
      <c r="J19" s="24">
        <f>SUM(J16:J17)</f>
        <v>17842147</v>
      </c>
      <c r="K19" s="25">
        <f>SUM(K16:K17)</f>
        <v>16818312</v>
      </c>
      <c r="L19" s="24">
        <f>SUM(M19:Q19)</f>
        <v>18325155</v>
      </c>
      <c r="M19" s="24">
        <f>SUM(M16:M17)</f>
        <v>166900</v>
      </c>
      <c r="N19" s="24">
        <f>SUM(N16:N17)</f>
        <v>2806175</v>
      </c>
      <c r="O19" s="24">
        <f>SUM(O16:O17)</f>
        <v>15192781</v>
      </c>
      <c r="P19" s="24">
        <f>SUM(P16:P17)</f>
        <v>2100</v>
      </c>
      <c r="Q19" s="30">
        <f>SUM(Q16:Q17)</f>
        <v>157199</v>
      </c>
    </row>
  </sheetData>
  <sheetProtection/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Gifu</cp:lastModifiedBy>
  <cp:lastPrinted>2015-04-27T05:25:20Z</cp:lastPrinted>
  <dcterms:created xsi:type="dcterms:W3CDTF">2000-01-06T00:38:06Z</dcterms:created>
  <dcterms:modified xsi:type="dcterms:W3CDTF">2015-04-27T06:04:44Z</dcterms:modified>
  <cp:category/>
  <cp:version/>
  <cp:contentType/>
  <cp:contentStatus/>
</cp:coreProperties>
</file>