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<sst xmlns="http://schemas.openxmlformats.org/spreadsheetml/2006/main" count="149" uniqueCount="114">
  <si>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</si>
  <si>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</si>
  <si>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</si>
  <si>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</si>
  <si>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</si>
  <si>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</si>
  <si>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</si>
  <si>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</si>
  <si>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</si>
  <si>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</si>
  <si>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</si>
  <si>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</si>
  <si>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</si>
  <si>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</si>
  <si>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</si>
  <si>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</si>
  <si>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27年度分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</si>
  <si>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</si>
  <si>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</si>
  <si>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</si>
  <si>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</si>
  <si>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</si>
  <si>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</si>
  <si>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</si>
  <si>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</si>
  <si>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</si>
  <si>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</si>
  <si>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</si>
  <si>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</si>
  <si>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</si>
  <si>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</si>
  <si>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</si>
  <si>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</si>
  <si>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</si>
  <si>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</si>
  <si>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</si>
  <si>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</si>
  <si>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</si>
  <si>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</si>
  <si>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</si>
  <si>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</si>
  <si>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</si>
  <si>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</si>
  <si>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</si>
  <si>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</si>
  <si>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</si>
  <si>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</si>
  <si>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</si>
  <si>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</si>
  <si>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</si>
  <si>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</si>
  <si>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</si>
  <si>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</si>
  <si>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</si>
  <si>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</si>
  <si>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</si>
  <si>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</si>
  <si>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</si>
  <si>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</si>
  <si>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</si>
  <si>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</si>
  <si>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</si>
  <si>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</si>
  <si>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</si>
  <si>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</si>
  <si>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</si>
  <si>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</si>
  <si>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</si>
  <si>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</si>
  <si>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</si>
  <si>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</si>
  <si>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</si>
  <si>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</si>
  <si>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</si>
  <si>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</si>
  <si>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</si>
  <si>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</si>
  <si>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</si>
  <si>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</si>
  <si>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</si>
  <si>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</si>
  <si>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</si>
  <si>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</si>
  <si>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</si>
  <si>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</si>
  <si>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</si>
  <si>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</si>
  <si>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</si>
  <si>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</si>
  <si>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</si>
  <si>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</si>
  <si>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</si>
  <si>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</si>
  <si>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</si>
  <si>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</si>
  <si>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</si>
  <si>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</si>
  <si>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</si>
  <si>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</si>
  <si>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</si>
  <si>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</si>
  <si>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</si>
  <si>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</si>
  <si>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</si>
  <si>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平成  27年度分</t>
  </si>
  <si>
    <t>着工建築物概報（２）</t>
  </si>
  <si>
    <t>（県市町村名）岐阜県</t>
  </si>
  <si>
    <t>ｺﾝｸﾘｰﾄ</t>
  </si>
  <si>
    <t>構造別・用途別工事費予定額内訳表</t>
  </si>
  <si>
    <t>建築主別・用途別工事費予定額内訳表</t>
  </si>
  <si>
    <t>　　　　単位：万円</t>
  </si>
  <si>
    <t>平成  27年度分</t>
  </si>
  <si>
    <t>着工建築物概報（３）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</si>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</sst>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2" fillId="0" borderId="16" xfId="48" applyFont="1" applyBorder="1" applyAlignment="1">
      <alignment horizontal="center"/>
    </xf>
    <xf numFmtId="38" fontId="2" fillId="0" borderId="17" xfId="48" applyFont="1" applyBorder="1" applyAlignment="1">
      <alignment horizontal="center"/>
    </xf>
    <xf numFmtId="38" fontId="2" fillId="0" borderId="18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33" xfId="48" applyFont="1" applyBorder="1" applyAlignment="1">
      <alignment horizontal="center"/>
    </xf>
    <xf numFmtId="38" fontId="2" fillId="0" borderId="32" xfId="48" applyFont="1" applyBorder="1" applyAlignment="1">
      <alignment horizontal="center"/>
    </xf>
    <xf numFmtId="38" fontId="4" fillId="0" borderId="32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7" xfId="48" applyFont="1" applyBorder="1" applyAlignment="1">
      <alignment/>
    </xf>
    <xf numFmtId="38" fontId="2" fillId="0" borderId="58" xfId="48" applyFont="1" applyBorder="1" applyAlignment="1">
      <alignment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38" customWidth="1"/>
    <col min="14" max="16384" width="7.625" style="38" customWidth="1"/>
  </cols>
  <sheetData>
    <row r="1" spans="6:9" ht="18" customHeight="1">
      <c r="F1" s="39" t="s">
        <v>3</v>
      </c>
      <c r="I1" s="38" t="s">
        <v>16</v>
      </c>
    </row>
    <row r="2" ht="15" customHeight="1" thickBot="1">
      <c r="M2" s="40" t="s">
        <v>13</v>
      </c>
    </row>
    <row r="3" spans="1:13" s="47" customFormat="1" ht="15" customHeight="1">
      <c r="A3" s="41"/>
      <c r="B3" s="42"/>
      <c r="C3" s="43" t="s">
        <v>12</v>
      </c>
      <c r="D3" s="44"/>
      <c r="E3" s="44"/>
      <c r="F3" s="44"/>
      <c r="G3" s="44"/>
      <c r="H3" s="44"/>
      <c r="I3" s="44"/>
      <c r="J3" s="44"/>
      <c r="K3" s="45"/>
      <c r="L3" s="43" t="s">
        <v>11</v>
      </c>
      <c r="M3" s="46"/>
    </row>
    <row r="4" spans="1:13" s="47" customFormat="1" ht="15" customHeight="1" thickBot="1">
      <c r="A4" s="48"/>
      <c r="B4" s="49" t="s">
        <v>4</v>
      </c>
      <c r="C4" s="50" t="s">
        <v>5</v>
      </c>
      <c r="D4" s="51" t="s">
        <v>14</v>
      </c>
      <c r="E4" s="51" t="s">
        <v>15</v>
      </c>
      <c r="F4" s="50" t="s">
        <v>6</v>
      </c>
      <c r="G4" s="50" t="s">
        <v>7</v>
      </c>
      <c r="H4" s="52" t="s">
        <v>8</v>
      </c>
      <c r="I4" s="52" t="s">
        <v>9</v>
      </c>
      <c r="J4" s="52" t="s">
        <v>10</v>
      </c>
      <c r="K4" s="52" t="s">
        <v>0</v>
      </c>
      <c r="L4" s="52" t="s">
        <v>2</v>
      </c>
      <c r="M4" s="53" t="s">
        <v>1</v>
      </c>
    </row>
    <row r="5" spans="1:13" s="58" customFormat="1" ht="15" customHeight="1">
      <c r="A5" s="54" t="s">
        <v>17</v>
      </c>
      <c r="B5" s="55">
        <f aca="true" t="shared" si="0" ref="B5:B26">SUM(C5:K5)</f>
        <v>372447</v>
      </c>
      <c r="C5" s="56">
        <v>245964</v>
      </c>
      <c r="D5" s="56">
        <v>6500</v>
      </c>
      <c r="E5" s="56">
        <v>625</v>
      </c>
      <c r="F5" s="56">
        <v>31876</v>
      </c>
      <c r="G5" s="56">
        <v>3714</v>
      </c>
      <c r="H5" s="56">
        <v>26755</v>
      </c>
      <c r="I5" s="56">
        <v>20199</v>
      </c>
      <c r="J5" s="56">
        <v>27119</v>
      </c>
      <c r="K5" s="56">
        <v>9695</v>
      </c>
      <c r="L5" s="56">
        <v>206453</v>
      </c>
      <c r="M5" s="57">
        <v>165994</v>
      </c>
    </row>
    <row r="6" spans="1:13" ht="15" customHeight="1">
      <c r="A6" s="59" t="s">
        <v>18</v>
      </c>
      <c r="B6" s="60">
        <f t="shared" si="0"/>
        <v>154713</v>
      </c>
      <c r="C6" s="61">
        <v>108734</v>
      </c>
      <c r="D6" s="61">
        <v>1006</v>
      </c>
      <c r="E6" s="61">
        <v>278</v>
      </c>
      <c r="F6" s="61">
        <v>8335</v>
      </c>
      <c r="G6" s="61">
        <v>266</v>
      </c>
      <c r="H6" s="61">
        <v>8931</v>
      </c>
      <c r="I6" s="61">
        <v>15731</v>
      </c>
      <c r="J6" s="61">
        <v>8869</v>
      </c>
      <c r="K6" s="61">
        <v>2563</v>
      </c>
      <c r="L6" s="61">
        <v>84365</v>
      </c>
      <c r="M6" s="62">
        <v>70348</v>
      </c>
    </row>
    <row r="7" spans="1:13" ht="15" customHeight="1">
      <c r="A7" s="59" t="s">
        <v>19</v>
      </c>
      <c r="B7" s="60">
        <f t="shared" si="0"/>
        <v>64477</v>
      </c>
      <c r="C7" s="61">
        <v>42175</v>
      </c>
      <c r="D7" s="61">
        <v>1892</v>
      </c>
      <c r="E7" s="61">
        <v>1130</v>
      </c>
      <c r="F7" s="61">
        <v>1192</v>
      </c>
      <c r="G7" s="61">
        <v>1902</v>
      </c>
      <c r="H7" s="61">
        <v>5818</v>
      </c>
      <c r="I7" s="61">
        <v>4605</v>
      </c>
      <c r="J7" s="61">
        <v>4117</v>
      </c>
      <c r="K7" s="61">
        <v>1646</v>
      </c>
      <c r="L7" s="61">
        <v>43566</v>
      </c>
      <c r="M7" s="62">
        <v>20911</v>
      </c>
    </row>
    <row r="8" spans="1:13" ht="15" customHeight="1">
      <c r="A8" s="59" t="s">
        <v>20</v>
      </c>
      <c r="B8" s="60">
        <f t="shared" si="0"/>
        <v>101873</v>
      </c>
      <c r="C8" s="61">
        <v>63626</v>
      </c>
      <c r="D8" s="61">
        <v>593</v>
      </c>
      <c r="E8" s="61">
        <v>14</v>
      </c>
      <c r="F8" s="61">
        <v>12643</v>
      </c>
      <c r="G8" s="61">
        <v>1490</v>
      </c>
      <c r="H8" s="61">
        <v>8589</v>
      </c>
      <c r="I8" s="61">
        <v>2492</v>
      </c>
      <c r="J8" s="61">
        <v>9651</v>
      </c>
      <c r="K8" s="61">
        <v>2775</v>
      </c>
      <c r="L8" s="61">
        <v>47779</v>
      </c>
      <c r="M8" s="62">
        <v>54094</v>
      </c>
    </row>
    <row r="9" spans="1:13" ht="15" customHeight="1">
      <c r="A9" s="59" t="s">
        <v>21</v>
      </c>
      <c r="B9" s="60">
        <f t="shared" si="0"/>
        <v>106188</v>
      </c>
      <c r="C9" s="61">
        <v>44062</v>
      </c>
      <c r="D9" s="61">
        <v>3563</v>
      </c>
      <c r="E9" s="61">
        <v>588</v>
      </c>
      <c r="F9" s="61">
        <v>34229</v>
      </c>
      <c r="G9" s="61">
        <v>184</v>
      </c>
      <c r="H9" s="61">
        <v>7537</v>
      </c>
      <c r="I9" s="61">
        <v>2960</v>
      </c>
      <c r="J9" s="61">
        <v>9055</v>
      </c>
      <c r="K9" s="61">
        <v>4010</v>
      </c>
      <c r="L9" s="61">
        <v>43218</v>
      </c>
      <c r="M9" s="62">
        <v>62970</v>
      </c>
    </row>
    <row r="10" spans="1:13" ht="15" customHeight="1">
      <c r="A10" s="59" t="s">
        <v>22</v>
      </c>
      <c r="B10" s="60">
        <f t="shared" si="0"/>
        <v>68623</v>
      </c>
      <c r="C10" s="61">
        <v>35161</v>
      </c>
      <c r="D10" s="61">
        <v>336</v>
      </c>
      <c r="E10" s="61">
        <v>66</v>
      </c>
      <c r="F10" s="61">
        <v>13624</v>
      </c>
      <c r="G10" s="61">
        <v>387</v>
      </c>
      <c r="H10" s="61">
        <v>12482</v>
      </c>
      <c r="I10" s="61">
        <v>258</v>
      </c>
      <c r="J10" s="61">
        <v>529</v>
      </c>
      <c r="K10" s="61">
        <v>5780</v>
      </c>
      <c r="L10" s="61">
        <v>35618</v>
      </c>
      <c r="M10" s="62">
        <v>33005</v>
      </c>
    </row>
    <row r="11" spans="1:13" ht="15" customHeight="1">
      <c r="A11" s="59" t="s">
        <v>23</v>
      </c>
      <c r="B11" s="60">
        <f t="shared" si="0"/>
        <v>20248</v>
      </c>
      <c r="C11" s="61">
        <v>7977</v>
      </c>
      <c r="D11" s="61">
        <v>0</v>
      </c>
      <c r="E11" s="61">
        <v>175</v>
      </c>
      <c r="F11" s="61">
        <v>4953</v>
      </c>
      <c r="G11" s="61">
        <v>33</v>
      </c>
      <c r="H11" s="61">
        <v>2525</v>
      </c>
      <c r="I11" s="61">
        <v>4391</v>
      </c>
      <c r="J11" s="61">
        <v>36</v>
      </c>
      <c r="K11" s="61">
        <v>158</v>
      </c>
      <c r="L11" s="61">
        <v>7541</v>
      </c>
      <c r="M11" s="62">
        <v>12707</v>
      </c>
    </row>
    <row r="12" spans="1:13" ht="15" customHeight="1">
      <c r="A12" s="59" t="s">
        <v>24</v>
      </c>
      <c r="B12" s="60">
        <f t="shared" si="0"/>
        <v>25416</v>
      </c>
      <c r="C12" s="61">
        <v>17333</v>
      </c>
      <c r="D12" s="61">
        <v>408</v>
      </c>
      <c r="E12" s="61">
        <v>0</v>
      </c>
      <c r="F12" s="61">
        <v>2802</v>
      </c>
      <c r="G12" s="61">
        <v>0</v>
      </c>
      <c r="H12" s="61">
        <v>2872</v>
      </c>
      <c r="I12" s="61">
        <v>75</v>
      </c>
      <c r="J12" s="61">
        <v>1222</v>
      </c>
      <c r="K12" s="61">
        <v>704</v>
      </c>
      <c r="L12" s="61">
        <v>14076</v>
      </c>
      <c r="M12" s="62">
        <v>11340</v>
      </c>
    </row>
    <row r="13" spans="1:13" ht="15" customHeight="1">
      <c r="A13" s="59" t="s">
        <v>25</v>
      </c>
      <c r="B13" s="60">
        <f t="shared" si="0"/>
        <v>66377</v>
      </c>
      <c r="C13" s="61">
        <v>39016</v>
      </c>
      <c r="D13" s="61">
        <v>433</v>
      </c>
      <c r="E13" s="61">
        <v>56</v>
      </c>
      <c r="F13" s="61">
        <v>5112</v>
      </c>
      <c r="G13" s="61">
        <v>328</v>
      </c>
      <c r="H13" s="61">
        <v>17466</v>
      </c>
      <c r="I13" s="61">
        <v>1382</v>
      </c>
      <c r="J13" s="61">
        <v>720</v>
      </c>
      <c r="K13" s="61">
        <v>1864</v>
      </c>
      <c r="L13" s="61">
        <v>36466</v>
      </c>
      <c r="M13" s="62">
        <v>29911</v>
      </c>
    </row>
    <row r="14" spans="1:13" ht="15" customHeight="1">
      <c r="A14" s="59" t="s">
        <v>26</v>
      </c>
      <c r="B14" s="60">
        <f t="shared" si="0"/>
        <v>56156</v>
      </c>
      <c r="C14" s="61">
        <v>44043</v>
      </c>
      <c r="D14" s="61">
        <v>528</v>
      </c>
      <c r="E14" s="61">
        <v>282</v>
      </c>
      <c r="F14" s="61">
        <v>4905</v>
      </c>
      <c r="G14" s="61">
        <v>110</v>
      </c>
      <c r="H14" s="61">
        <v>2571</v>
      </c>
      <c r="I14" s="61">
        <v>994</v>
      </c>
      <c r="J14" s="61">
        <v>653</v>
      </c>
      <c r="K14" s="61">
        <v>2070</v>
      </c>
      <c r="L14" s="61">
        <v>43739</v>
      </c>
      <c r="M14" s="62">
        <v>12417</v>
      </c>
    </row>
    <row r="15" spans="1:13" ht="15" customHeight="1">
      <c r="A15" s="59" t="s">
        <v>27</v>
      </c>
      <c r="B15" s="60">
        <f t="shared" si="0"/>
        <v>63493</v>
      </c>
      <c r="C15" s="61">
        <v>38728</v>
      </c>
      <c r="D15" s="61">
        <v>273</v>
      </c>
      <c r="E15" s="61">
        <v>760</v>
      </c>
      <c r="F15" s="61">
        <v>11197</v>
      </c>
      <c r="G15" s="61">
        <v>161</v>
      </c>
      <c r="H15" s="61">
        <v>3129</v>
      </c>
      <c r="I15" s="61">
        <v>2453</v>
      </c>
      <c r="J15" s="61">
        <v>4829</v>
      </c>
      <c r="K15" s="61">
        <v>1963</v>
      </c>
      <c r="L15" s="61">
        <v>36548</v>
      </c>
      <c r="M15" s="62">
        <v>26945</v>
      </c>
    </row>
    <row r="16" spans="1:13" ht="15" customHeight="1">
      <c r="A16" s="59" t="s">
        <v>28</v>
      </c>
      <c r="B16" s="60">
        <f t="shared" si="0"/>
        <v>66803</v>
      </c>
      <c r="C16" s="61">
        <v>31673</v>
      </c>
      <c r="D16" s="61">
        <v>559</v>
      </c>
      <c r="E16" s="61">
        <v>153</v>
      </c>
      <c r="F16" s="61">
        <v>31058</v>
      </c>
      <c r="G16" s="61">
        <v>359</v>
      </c>
      <c r="H16" s="61">
        <v>2302</v>
      </c>
      <c r="I16" s="61">
        <v>177</v>
      </c>
      <c r="J16" s="61">
        <v>135</v>
      </c>
      <c r="K16" s="61">
        <v>387</v>
      </c>
      <c r="L16" s="61">
        <v>26323</v>
      </c>
      <c r="M16" s="62">
        <v>40480</v>
      </c>
    </row>
    <row r="17" spans="1:13" ht="15" customHeight="1">
      <c r="A17" s="59" t="s">
        <v>29</v>
      </c>
      <c r="B17" s="60">
        <f t="shared" si="0"/>
        <v>240497</v>
      </c>
      <c r="C17" s="61">
        <v>97660</v>
      </c>
      <c r="D17" s="61">
        <v>3434</v>
      </c>
      <c r="E17" s="61">
        <v>533</v>
      </c>
      <c r="F17" s="61">
        <v>90684</v>
      </c>
      <c r="G17" s="61">
        <v>4755</v>
      </c>
      <c r="H17" s="61">
        <v>10515</v>
      </c>
      <c r="I17" s="61">
        <v>3919</v>
      </c>
      <c r="J17" s="61">
        <v>6777</v>
      </c>
      <c r="K17" s="61">
        <v>22220</v>
      </c>
      <c r="L17" s="61">
        <v>76933</v>
      </c>
      <c r="M17" s="62">
        <v>163564</v>
      </c>
    </row>
    <row r="18" spans="1:13" ht="15" customHeight="1">
      <c r="A18" s="59" t="s">
        <v>30</v>
      </c>
      <c r="B18" s="60">
        <f t="shared" si="0"/>
        <v>90332</v>
      </c>
      <c r="C18" s="61">
        <v>55110</v>
      </c>
      <c r="D18" s="61">
        <v>724</v>
      </c>
      <c r="E18" s="61">
        <v>71</v>
      </c>
      <c r="F18" s="61">
        <v>21179</v>
      </c>
      <c r="G18" s="61">
        <v>3249</v>
      </c>
      <c r="H18" s="61">
        <v>4789</v>
      </c>
      <c r="I18" s="61">
        <v>2194</v>
      </c>
      <c r="J18" s="61">
        <v>1081</v>
      </c>
      <c r="K18" s="61">
        <v>1935</v>
      </c>
      <c r="L18" s="61">
        <v>46262</v>
      </c>
      <c r="M18" s="62">
        <v>44070</v>
      </c>
    </row>
    <row r="19" spans="1:13" ht="15" customHeight="1">
      <c r="A19" s="59" t="s">
        <v>31</v>
      </c>
      <c r="B19" s="60">
        <f t="shared" si="0"/>
        <v>29455</v>
      </c>
      <c r="C19" s="61">
        <v>9901</v>
      </c>
      <c r="D19" s="61">
        <v>248</v>
      </c>
      <c r="E19" s="61">
        <v>1935</v>
      </c>
      <c r="F19" s="61">
        <v>8425</v>
      </c>
      <c r="G19" s="61">
        <v>194</v>
      </c>
      <c r="H19" s="61">
        <v>3483</v>
      </c>
      <c r="I19" s="61">
        <v>4726</v>
      </c>
      <c r="J19" s="61">
        <v>51</v>
      </c>
      <c r="K19" s="61">
        <v>492</v>
      </c>
      <c r="L19" s="61">
        <v>12028</v>
      </c>
      <c r="M19" s="62">
        <v>17427</v>
      </c>
    </row>
    <row r="20" spans="1:13" ht="15" customHeight="1">
      <c r="A20" s="59" t="s">
        <v>32</v>
      </c>
      <c r="B20" s="60">
        <f t="shared" si="0"/>
        <v>55656</v>
      </c>
      <c r="C20" s="61">
        <v>46333</v>
      </c>
      <c r="D20" s="61">
        <v>1134</v>
      </c>
      <c r="E20" s="61">
        <v>51</v>
      </c>
      <c r="F20" s="61">
        <v>1523</v>
      </c>
      <c r="G20" s="61">
        <v>0</v>
      </c>
      <c r="H20" s="61">
        <v>2623</v>
      </c>
      <c r="I20" s="61">
        <v>703</v>
      </c>
      <c r="J20" s="61">
        <v>3043</v>
      </c>
      <c r="K20" s="61">
        <v>246</v>
      </c>
      <c r="L20" s="61">
        <v>41362</v>
      </c>
      <c r="M20" s="62">
        <v>14294</v>
      </c>
    </row>
    <row r="21" spans="1:13" ht="15" customHeight="1">
      <c r="A21" s="59" t="s">
        <v>33</v>
      </c>
      <c r="B21" s="60">
        <f t="shared" si="0"/>
        <v>15382</v>
      </c>
      <c r="C21" s="61">
        <v>8049</v>
      </c>
      <c r="D21" s="61">
        <v>167</v>
      </c>
      <c r="E21" s="61">
        <v>213</v>
      </c>
      <c r="F21" s="61">
        <v>3246</v>
      </c>
      <c r="G21" s="61">
        <v>781</v>
      </c>
      <c r="H21" s="61">
        <v>891</v>
      </c>
      <c r="I21" s="61">
        <v>594</v>
      </c>
      <c r="J21" s="61">
        <v>1423</v>
      </c>
      <c r="K21" s="61">
        <v>18</v>
      </c>
      <c r="L21" s="61">
        <v>9474</v>
      </c>
      <c r="M21" s="62">
        <v>5908</v>
      </c>
    </row>
    <row r="22" spans="1:13" ht="15" customHeight="1">
      <c r="A22" s="59" t="s">
        <v>34</v>
      </c>
      <c r="B22" s="60">
        <f t="shared" si="0"/>
        <v>36023</v>
      </c>
      <c r="C22" s="61">
        <v>18976</v>
      </c>
      <c r="D22" s="61">
        <v>0</v>
      </c>
      <c r="E22" s="61">
        <v>216</v>
      </c>
      <c r="F22" s="61">
        <v>9436</v>
      </c>
      <c r="G22" s="61">
        <v>311</v>
      </c>
      <c r="H22" s="61">
        <v>178</v>
      </c>
      <c r="I22" s="61">
        <v>3355</v>
      </c>
      <c r="J22" s="61">
        <v>1839</v>
      </c>
      <c r="K22" s="61">
        <v>1712</v>
      </c>
      <c r="L22" s="61">
        <v>17307</v>
      </c>
      <c r="M22" s="62">
        <v>18716</v>
      </c>
    </row>
    <row r="23" spans="1:13" ht="15" customHeight="1">
      <c r="A23" s="59" t="s">
        <v>35</v>
      </c>
      <c r="B23" s="60">
        <f t="shared" si="0"/>
        <v>21205</v>
      </c>
      <c r="C23" s="61">
        <v>15491</v>
      </c>
      <c r="D23" s="61">
        <v>0</v>
      </c>
      <c r="E23" s="61">
        <v>0</v>
      </c>
      <c r="F23" s="61">
        <v>1391</v>
      </c>
      <c r="G23" s="61">
        <v>120</v>
      </c>
      <c r="H23" s="61">
        <v>1324</v>
      </c>
      <c r="I23" s="61">
        <v>1141</v>
      </c>
      <c r="J23" s="61">
        <v>920</v>
      </c>
      <c r="K23" s="61">
        <v>818</v>
      </c>
      <c r="L23" s="61">
        <v>16823</v>
      </c>
      <c r="M23" s="62">
        <v>4382</v>
      </c>
    </row>
    <row r="24" spans="1:13" ht="15" customHeight="1">
      <c r="A24" s="59" t="s">
        <v>36</v>
      </c>
      <c r="B24" s="60">
        <f t="shared" si="0"/>
        <v>12944</v>
      </c>
      <c r="C24" s="61">
        <v>9146</v>
      </c>
      <c r="D24" s="61">
        <v>0</v>
      </c>
      <c r="E24" s="61">
        <v>413</v>
      </c>
      <c r="F24" s="61">
        <v>829</v>
      </c>
      <c r="G24" s="61">
        <v>0</v>
      </c>
      <c r="H24" s="61">
        <v>262</v>
      </c>
      <c r="I24" s="61">
        <v>1169</v>
      </c>
      <c r="J24" s="61">
        <v>666</v>
      </c>
      <c r="K24" s="61">
        <v>459</v>
      </c>
      <c r="L24" s="61">
        <v>9768</v>
      </c>
      <c r="M24" s="62">
        <v>3176</v>
      </c>
    </row>
    <row r="25" spans="1:13" ht="15" customHeight="1">
      <c r="A25" s="63" t="s">
        <v>37</v>
      </c>
      <c r="B25" s="64">
        <f t="shared" si="0"/>
        <v>21153</v>
      </c>
      <c r="C25" s="65">
        <v>12031</v>
      </c>
      <c r="D25" s="65">
        <v>437</v>
      </c>
      <c r="E25" s="65">
        <v>1906</v>
      </c>
      <c r="F25" s="65">
        <v>1059</v>
      </c>
      <c r="G25" s="65">
        <v>147</v>
      </c>
      <c r="H25" s="65">
        <v>455</v>
      </c>
      <c r="I25" s="65">
        <v>192</v>
      </c>
      <c r="J25" s="65">
        <v>4546</v>
      </c>
      <c r="K25" s="65">
        <v>380</v>
      </c>
      <c r="L25" s="65">
        <v>12971</v>
      </c>
      <c r="M25" s="66">
        <v>8182</v>
      </c>
    </row>
    <row r="26" spans="1:13" ht="15" customHeight="1">
      <c r="A26" s="67" t="s">
        <v>59</v>
      </c>
      <c r="B26" s="68">
        <f t="shared" si="0"/>
        <v>1689461</v>
      </c>
      <c r="C26" s="69">
        <v>991189</v>
      </c>
      <c r="D26" s="69">
        <v>22235</v>
      </c>
      <c r="E26" s="69">
        <v>9465</v>
      </c>
      <c r="F26" s="69">
        <v>299698</v>
      </c>
      <c r="G26" s="69">
        <v>18491</v>
      </c>
      <c r="H26" s="69">
        <v>125497</v>
      </c>
      <c r="I26" s="69">
        <v>73710</v>
      </c>
      <c r="J26" s="69">
        <v>87281</v>
      </c>
      <c r="K26" s="69">
        <v>61895</v>
      </c>
      <c r="L26" s="69">
        <v>868620</v>
      </c>
      <c r="M26" s="70">
        <v>820841</v>
      </c>
    </row>
    <row r="27" spans="1:13" ht="1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5" customHeight="1">
      <c r="A28" s="59" t="s">
        <v>38</v>
      </c>
      <c r="B28" s="60">
        <f>SUM(C28:K28)</f>
        <v>37237</v>
      </c>
      <c r="C28" s="61">
        <v>23026</v>
      </c>
      <c r="D28" s="61">
        <v>275</v>
      </c>
      <c r="E28" s="61">
        <v>0</v>
      </c>
      <c r="F28" s="61">
        <v>2701</v>
      </c>
      <c r="G28" s="61">
        <v>369</v>
      </c>
      <c r="H28" s="61">
        <v>1707</v>
      </c>
      <c r="I28" s="61">
        <v>422</v>
      </c>
      <c r="J28" s="61">
        <v>3279</v>
      </c>
      <c r="K28" s="61">
        <v>5458</v>
      </c>
      <c r="L28" s="61">
        <v>18327</v>
      </c>
      <c r="M28" s="62">
        <v>18910</v>
      </c>
    </row>
    <row r="29" spans="1:13" ht="15" customHeight="1">
      <c r="A29" s="63" t="s">
        <v>39</v>
      </c>
      <c r="B29" s="64">
        <f>SUM(C29:K29)</f>
        <v>18229</v>
      </c>
      <c r="C29" s="65">
        <v>13138</v>
      </c>
      <c r="D29" s="65">
        <v>0</v>
      </c>
      <c r="E29" s="65">
        <v>0</v>
      </c>
      <c r="F29" s="65">
        <v>1988</v>
      </c>
      <c r="G29" s="65">
        <v>0</v>
      </c>
      <c r="H29" s="65">
        <v>1128</v>
      </c>
      <c r="I29" s="65">
        <v>219</v>
      </c>
      <c r="J29" s="65">
        <v>465</v>
      </c>
      <c r="K29" s="65">
        <v>1291</v>
      </c>
      <c r="L29" s="65">
        <v>12404</v>
      </c>
      <c r="M29" s="66">
        <v>5825</v>
      </c>
    </row>
    <row r="30" spans="1:13" ht="15" customHeight="1">
      <c r="A30" s="67" t="s">
        <v>60</v>
      </c>
      <c r="B30" s="68">
        <f>SUM(C30:K30)</f>
        <v>55466</v>
      </c>
      <c r="C30" s="69">
        <v>36164</v>
      </c>
      <c r="D30" s="69">
        <v>275</v>
      </c>
      <c r="E30" s="69">
        <v>0</v>
      </c>
      <c r="F30" s="69">
        <v>4689</v>
      </c>
      <c r="G30" s="69">
        <v>369</v>
      </c>
      <c r="H30" s="69">
        <v>2835</v>
      </c>
      <c r="I30" s="69">
        <v>641</v>
      </c>
      <c r="J30" s="69">
        <v>3744</v>
      </c>
      <c r="K30" s="69">
        <v>6749</v>
      </c>
      <c r="L30" s="69">
        <v>30731</v>
      </c>
      <c r="M30" s="70">
        <v>24735</v>
      </c>
    </row>
    <row r="31" spans="1:13" ht="15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5" customHeight="1">
      <c r="A32" s="63" t="s">
        <v>40</v>
      </c>
      <c r="B32" s="64">
        <f>SUM(C32:K32)</f>
        <v>15692</v>
      </c>
      <c r="C32" s="65">
        <v>10508</v>
      </c>
      <c r="D32" s="65">
        <v>0</v>
      </c>
      <c r="E32" s="65">
        <v>207</v>
      </c>
      <c r="F32" s="65">
        <v>1379</v>
      </c>
      <c r="G32" s="65">
        <v>0</v>
      </c>
      <c r="H32" s="65">
        <v>2025</v>
      </c>
      <c r="I32" s="65">
        <v>147</v>
      </c>
      <c r="J32" s="65">
        <v>0</v>
      </c>
      <c r="K32" s="65">
        <v>1426</v>
      </c>
      <c r="L32" s="65">
        <v>8223</v>
      </c>
      <c r="M32" s="66">
        <v>7469</v>
      </c>
    </row>
    <row r="33" spans="1:13" ht="15" customHeight="1">
      <c r="A33" s="67" t="s">
        <v>61</v>
      </c>
      <c r="B33" s="68">
        <f>SUM(C33:K33)</f>
        <v>15692</v>
      </c>
      <c r="C33" s="69">
        <v>10508</v>
      </c>
      <c r="D33" s="69">
        <v>0</v>
      </c>
      <c r="E33" s="69">
        <v>207</v>
      </c>
      <c r="F33" s="69">
        <v>1379</v>
      </c>
      <c r="G33" s="69">
        <v>0</v>
      </c>
      <c r="H33" s="69">
        <v>2025</v>
      </c>
      <c r="I33" s="69">
        <v>147</v>
      </c>
      <c r="J33" s="69">
        <v>0</v>
      </c>
      <c r="K33" s="69">
        <v>1426</v>
      </c>
      <c r="L33" s="69">
        <v>8223</v>
      </c>
      <c r="M33" s="70">
        <v>7469</v>
      </c>
    </row>
    <row r="34" spans="1:13" ht="15" customHeight="1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5" customHeight="1">
      <c r="A35" s="59" t="s">
        <v>41</v>
      </c>
      <c r="B35" s="60">
        <f>SUM(C35:K35)</f>
        <v>67334</v>
      </c>
      <c r="C35" s="61">
        <v>11467</v>
      </c>
      <c r="D35" s="61">
        <v>89</v>
      </c>
      <c r="E35" s="61">
        <v>157</v>
      </c>
      <c r="F35" s="61">
        <v>52022</v>
      </c>
      <c r="G35" s="61">
        <v>0</v>
      </c>
      <c r="H35" s="61">
        <v>2677</v>
      </c>
      <c r="I35" s="61">
        <v>330</v>
      </c>
      <c r="J35" s="61">
        <v>443</v>
      </c>
      <c r="K35" s="61">
        <v>149</v>
      </c>
      <c r="L35" s="61">
        <v>9782</v>
      </c>
      <c r="M35" s="62">
        <v>57552</v>
      </c>
    </row>
    <row r="36" spans="1:13" ht="15" customHeight="1">
      <c r="A36" s="63" t="s">
        <v>42</v>
      </c>
      <c r="B36" s="64">
        <f>SUM(C36:K36)</f>
        <v>2835</v>
      </c>
      <c r="C36" s="65">
        <v>1253</v>
      </c>
      <c r="D36" s="65">
        <v>0</v>
      </c>
      <c r="E36" s="65">
        <v>749</v>
      </c>
      <c r="F36" s="65">
        <v>231</v>
      </c>
      <c r="G36" s="65">
        <v>57</v>
      </c>
      <c r="H36" s="65">
        <v>198</v>
      </c>
      <c r="I36" s="65">
        <v>186</v>
      </c>
      <c r="J36" s="65">
        <v>161</v>
      </c>
      <c r="K36" s="65">
        <v>0</v>
      </c>
      <c r="L36" s="65">
        <v>1432</v>
      </c>
      <c r="M36" s="66">
        <v>1403</v>
      </c>
    </row>
    <row r="37" spans="1:13" ht="15" customHeight="1">
      <c r="A37" s="67" t="s">
        <v>62</v>
      </c>
      <c r="B37" s="68">
        <f>SUM(C37:K37)</f>
        <v>70169</v>
      </c>
      <c r="C37" s="69">
        <v>12720</v>
      </c>
      <c r="D37" s="69">
        <v>89</v>
      </c>
      <c r="E37" s="69">
        <v>906</v>
      </c>
      <c r="F37" s="69">
        <v>52253</v>
      </c>
      <c r="G37" s="69">
        <v>57</v>
      </c>
      <c r="H37" s="69">
        <v>2875</v>
      </c>
      <c r="I37" s="69">
        <v>516</v>
      </c>
      <c r="J37" s="69">
        <v>604</v>
      </c>
      <c r="K37" s="69">
        <v>149</v>
      </c>
      <c r="L37" s="69">
        <v>11214</v>
      </c>
      <c r="M37" s="70">
        <v>58955</v>
      </c>
    </row>
    <row r="38" spans="1:13" ht="15" customHeight="1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5" customHeight="1">
      <c r="A39" s="59" t="s">
        <v>43</v>
      </c>
      <c r="B39" s="60">
        <f>SUM(C39:K39)</f>
        <v>19327</v>
      </c>
      <c r="C39" s="61">
        <v>15700</v>
      </c>
      <c r="D39" s="61">
        <v>0</v>
      </c>
      <c r="E39" s="61">
        <v>0</v>
      </c>
      <c r="F39" s="61">
        <v>1760</v>
      </c>
      <c r="G39" s="61">
        <v>0</v>
      </c>
      <c r="H39" s="61">
        <v>482</v>
      </c>
      <c r="I39" s="61">
        <v>0</v>
      </c>
      <c r="J39" s="61">
        <v>119</v>
      </c>
      <c r="K39" s="61">
        <v>1266</v>
      </c>
      <c r="L39" s="61">
        <v>12291</v>
      </c>
      <c r="M39" s="62">
        <v>7036</v>
      </c>
    </row>
    <row r="40" spans="1:13" ht="15" customHeight="1">
      <c r="A40" s="59" t="s">
        <v>44</v>
      </c>
      <c r="B40" s="60">
        <f>SUM(C40:K40)</f>
        <v>23292</v>
      </c>
      <c r="C40" s="61">
        <v>4996</v>
      </c>
      <c r="D40" s="61">
        <v>137</v>
      </c>
      <c r="E40" s="61">
        <v>119</v>
      </c>
      <c r="F40" s="61">
        <v>2193</v>
      </c>
      <c r="G40" s="61">
        <v>774</v>
      </c>
      <c r="H40" s="61">
        <v>178</v>
      </c>
      <c r="I40" s="61">
        <v>81</v>
      </c>
      <c r="J40" s="61">
        <v>340</v>
      </c>
      <c r="K40" s="61">
        <v>14474</v>
      </c>
      <c r="L40" s="61">
        <v>5519</v>
      </c>
      <c r="M40" s="62">
        <v>17773</v>
      </c>
    </row>
    <row r="41" spans="1:13" ht="15" customHeight="1">
      <c r="A41" s="63" t="s">
        <v>45</v>
      </c>
      <c r="B41" s="64">
        <f>SUM(C41:K41)</f>
        <v>19867</v>
      </c>
      <c r="C41" s="65">
        <v>11400</v>
      </c>
      <c r="D41" s="65">
        <v>248</v>
      </c>
      <c r="E41" s="65">
        <v>147</v>
      </c>
      <c r="F41" s="65">
        <v>94</v>
      </c>
      <c r="G41" s="65">
        <v>0</v>
      </c>
      <c r="H41" s="65">
        <v>7978</v>
      </c>
      <c r="I41" s="65">
        <v>0</v>
      </c>
      <c r="J41" s="65">
        <v>0</v>
      </c>
      <c r="K41" s="65">
        <v>0</v>
      </c>
      <c r="L41" s="65">
        <v>9567</v>
      </c>
      <c r="M41" s="66">
        <v>10300</v>
      </c>
    </row>
    <row r="42" spans="1:13" ht="15" customHeight="1">
      <c r="A42" s="67" t="s">
        <v>63</v>
      </c>
      <c r="B42" s="68">
        <f>SUM(C42:K42)</f>
        <v>62486</v>
      </c>
      <c r="C42" s="69">
        <v>32096</v>
      </c>
      <c r="D42" s="69">
        <v>385</v>
      </c>
      <c r="E42" s="69">
        <v>266</v>
      </c>
      <c r="F42" s="69">
        <v>4047</v>
      </c>
      <c r="G42" s="69">
        <v>774</v>
      </c>
      <c r="H42" s="69">
        <v>8638</v>
      </c>
      <c r="I42" s="69">
        <v>81</v>
      </c>
      <c r="J42" s="69">
        <v>459</v>
      </c>
      <c r="K42" s="69">
        <v>15740</v>
      </c>
      <c r="L42" s="69">
        <v>27377</v>
      </c>
      <c r="M42" s="70">
        <v>35109</v>
      </c>
    </row>
    <row r="43" spans="1:13" ht="15" customHeigh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5" customHeight="1">
      <c r="A44" s="59" t="s">
        <v>46</v>
      </c>
      <c r="B44" s="60">
        <f>SUM(C44:K44)</f>
        <v>9918</v>
      </c>
      <c r="C44" s="61">
        <v>7181</v>
      </c>
      <c r="D44" s="61">
        <v>232</v>
      </c>
      <c r="E44" s="61">
        <v>66</v>
      </c>
      <c r="F44" s="61">
        <v>332</v>
      </c>
      <c r="G44" s="61">
        <v>0</v>
      </c>
      <c r="H44" s="61">
        <v>0</v>
      </c>
      <c r="I44" s="61">
        <v>813</v>
      </c>
      <c r="J44" s="61">
        <v>367</v>
      </c>
      <c r="K44" s="61">
        <v>927</v>
      </c>
      <c r="L44" s="61">
        <v>6874</v>
      </c>
      <c r="M44" s="62">
        <v>3044</v>
      </c>
    </row>
    <row r="45" spans="1:13" ht="15" customHeight="1">
      <c r="A45" s="59" t="s">
        <v>47</v>
      </c>
      <c r="B45" s="60">
        <f>SUM(C45:K45)</f>
        <v>11277</v>
      </c>
      <c r="C45" s="61">
        <v>9305</v>
      </c>
      <c r="D45" s="61">
        <v>398</v>
      </c>
      <c r="E45" s="61">
        <v>332</v>
      </c>
      <c r="F45" s="61">
        <v>293</v>
      </c>
      <c r="G45" s="61">
        <v>0</v>
      </c>
      <c r="H45" s="61">
        <v>98</v>
      </c>
      <c r="I45" s="61">
        <v>118</v>
      </c>
      <c r="J45" s="61">
        <v>92</v>
      </c>
      <c r="K45" s="61">
        <v>641</v>
      </c>
      <c r="L45" s="61">
        <v>9511</v>
      </c>
      <c r="M45" s="62">
        <v>1766</v>
      </c>
    </row>
    <row r="46" spans="1:13" ht="15" customHeight="1">
      <c r="A46" s="63" t="s">
        <v>48</v>
      </c>
      <c r="B46" s="64">
        <f>SUM(C46:K46)</f>
        <v>15798</v>
      </c>
      <c r="C46" s="65">
        <v>11817</v>
      </c>
      <c r="D46" s="65">
        <v>138</v>
      </c>
      <c r="E46" s="65">
        <v>73</v>
      </c>
      <c r="F46" s="65">
        <v>1764</v>
      </c>
      <c r="G46" s="65">
        <v>136</v>
      </c>
      <c r="H46" s="65">
        <v>242</v>
      </c>
      <c r="I46" s="65">
        <v>0</v>
      </c>
      <c r="J46" s="65">
        <v>1555</v>
      </c>
      <c r="K46" s="65">
        <v>73</v>
      </c>
      <c r="L46" s="65">
        <v>9592</v>
      </c>
      <c r="M46" s="66">
        <v>6206</v>
      </c>
    </row>
    <row r="47" spans="1:13" ht="15" customHeight="1">
      <c r="A47" s="67" t="s">
        <v>64</v>
      </c>
      <c r="B47" s="68">
        <f>SUM(C47:K47)</f>
        <v>36993</v>
      </c>
      <c r="C47" s="69">
        <v>28303</v>
      </c>
      <c r="D47" s="69">
        <v>768</v>
      </c>
      <c r="E47" s="69">
        <v>471</v>
      </c>
      <c r="F47" s="69">
        <v>2389</v>
      </c>
      <c r="G47" s="69">
        <v>136</v>
      </c>
      <c r="H47" s="69">
        <v>340</v>
      </c>
      <c r="I47" s="69">
        <v>931</v>
      </c>
      <c r="J47" s="69">
        <v>2014</v>
      </c>
      <c r="K47" s="69">
        <v>1641</v>
      </c>
      <c r="L47" s="69">
        <v>25977</v>
      </c>
      <c r="M47" s="70">
        <v>11016</v>
      </c>
    </row>
    <row r="48" spans="1:13" ht="15" customHeight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1:13" ht="15" customHeight="1">
      <c r="A49" s="63" t="s">
        <v>49</v>
      </c>
      <c r="B49" s="64">
        <f>SUM(C49:K49)</f>
        <v>29045</v>
      </c>
      <c r="C49" s="65">
        <v>11381</v>
      </c>
      <c r="D49" s="65">
        <v>114</v>
      </c>
      <c r="E49" s="65">
        <v>0</v>
      </c>
      <c r="F49" s="65">
        <v>0</v>
      </c>
      <c r="G49" s="65">
        <v>0</v>
      </c>
      <c r="H49" s="65">
        <v>16427</v>
      </c>
      <c r="I49" s="65">
        <v>911</v>
      </c>
      <c r="J49" s="65">
        <v>159</v>
      </c>
      <c r="K49" s="65">
        <v>53</v>
      </c>
      <c r="L49" s="65">
        <v>9479</v>
      </c>
      <c r="M49" s="66">
        <v>19566</v>
      </c>
    </row>
    <row r="50" spans="1:13" ht="15" customHeight="1">
      <c r="A50" s="67" t="s">
        <v>65</v>
      </c>
      <c r="B50" s="68">
        <f>SUM(C50:K50)</f>
        <v>29045</v>
      </c>
      <c r="C50" s="69">
        <v>11381</v>
      </c>
      <c r="D50" s="69">
        <v>114</v>
      </c>
      <c r="E50" s="69">
        <v>0</v>
      </c>
      <c r="F50" s="69">
        <v>0</v>
      </c>
      <c r="G50" s="69">
        <v>0</v>
      </c>
      <c r="H50" s="69">
        <v>16427</v>
      </c>
      <c r="I50" s="69">
        <v>911</v>
      </c>
      <c r="J50" s="69">
        <v>159</v>
      </c>
      <c r="K50" s="69">
        <v>53</v>
      </c>
      <c r="L50" s="69">
        <v>9479</v>
      </c>
      <c r="M50" s="70">
        <v>19566</v>
      </c>
    </row>
    <row r="51" spans="1:13" ht="15" customHeight="1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15" customHeight="1">
      <c r="A52" s="59" t="s">
        <v>50</v>
      </c>
      <c r="B52" s="60">
        <f aca="true" t="shared" si="1" ref="B52:B59">SUM(C52:K52)</f>
        <v>7588</v>
      </c>
      <c r="C52" s="61">
        <v>6070</v>
      </c>
      <c r="D52" s="61">
        <v>0</v>
      </c>
      <c r="E52" s="61">
        <v>0</v>
      </c>
      <c r="F52" s="61">
        <v>309</v>
      </c>
      <c r="G52" s="61">
        <v>0</v>
      </c>
      <c r="H52" s="61">
        <v>1085</v>
      </c>
      <c r="I52" s="61">
        <v>0</v>
      </c>
      <c r="J52" s="61">
        <v>0</v>
      </c>
      <c r="K52" s="61">
        <v>124</v>
      </c>
      <c r="L52" s="61">
        <v>5372</v>
      </c>
      <c r="M52" s="62">
        <v>2216</v>
      </c>
    </row>
    <row r="53" spans="1:13" ht="15" customHeight="1">
      <c r="A53" s="59" t="s">
        <v>51</v>
      </c>
      <c r="B53" s="60">
        <f t="shared" si="1"/>
        <v>5929</v>
      </c>
      <c r="C53" s="61">
        <v>3920</v>
      </c>
      <c r="D53" s="61">
        <v>142</v>
      </c>
      <c r="E53" s="61">
        <v>0</v>
      </c>
      <c r="F53" s="61">
        <v>84</v>
      </c>
      <c r="G53" s="61">
        <v>0</v>
      </c>
      <c r="H53" s="61">
        <v>484</v>
      </c>
      <c r="I53" s="61">
        <v>0</v>
      </c>
      <c r="J53" s="61">
        <v>169</v>
      </c>
      <c r="K53" s="61">
        <v>1130</v>
      </c>
      <c r="L53" s="61">
        <v>3670</v>
      </c>
      <c r="M53" s="62">
        <v>2259</v>
      </c>
    </row>
    <row r="54" spans="1:13" ht="15" customHeight="1">
      <c r="A54" s="59" t="s">
        <v>52</v>
      </c>
      <c r="B54" s="60">
        <f t="shared" si="1"/>
        <v>6511</v>
      </c>
      <c r="C54" s="61">
        <v>5484</v>
      </c>
      <c r="D54" s="61">
        <v>0</v>
      </c>
      <c r="E54" s="61">
        <v>125</v>
      </c>
      <c r="F54" s="61">
        <v>174</v>
      </c>
      <c r="G54" s="61">
        <v>0</v>
      </c>
      <c r="H54" s="61">
        <v>692</v>
      </c>
      <c r="I54" s="61">
        <v>0</v>
      </c>
      <c r="J54" s="61">
        <v>0</v>
      </c>
      <c r="K54" s="61">
        <v>36</v>
      </c>
      <c r="L54" s="61">
        <v>5598</v>
      </c>
      <c r="M54" s="62">
        <v>913</v>
      </c>
    </row>
    <row r="55" spans="1:13" ht="15" customHeight="1">
      <c r="A55" s="59" t="s">
        <v>53</v>
      </c>
      <c r="B55" s="60">
        <f t="shared" si="1"/>
        <v>2008</v>
      </c>
      <c r="C55" s="61">
        <v>1242</v>
      </c>
      <c r="D55" s="61">
        <v>0</v>
      </c>
      <c r="E55" s="61">
        <v>0</v>
      </c>
      <c r="F55" s="61">
        <v>0</v>
      </c>
      <c r="G55" s="61">
        <v>711</v>
      </c>
      <c r="H55" s="61">
        <v>0</v>
      </c>
      <c r="I55" s="61">
        <v>55</v>
      </c>
      <c r="J55" s="61">
        <v>0</v>
      </c>
      <c r="K55" s="61">
        <v>0</v>
      </c>
      <c r="L55" s="61">
        <v>1179</v>
      </c>
      <c r="M55" s="62">
        <v>829</v>
      </c>
    </row>
    <row r="56" spans="1:13" ht="15" customHeight="1">
      <c r="A56" s="59" t="s">
        <v>54</v>
      </c>
      <c r="B56" s="60">
        <f t="shared" si="1"/>
        <v>6534</v>
      </c>
      <c r="C56" s="61">
        <v>2370</v>
      </c>
      <c r="D56" s="61">
        <v>0</v>
      </c>
      <c r="E56" s="61">
        <v>0</v>
      </c>
      <c r="F56" s="61">
        <v>3590</v>
      </c>
      <c r="G56" s="61">
        <v>0</v>
      </c>
      <c r="H56" s="61">
        <v>128</v>
      </c>
      <c r="I56" s="61">
        <v>0</v>
      </c>
      <c r="J56" s="61">
        <v>446</v>
      </c>
      <c r="K56" s="61">
        <v>0</v>
      </c>
      <c r="L56" s="61">
        <v>2374</v>
      </c>
      <c r="M56" s="62">
        <v>4160</v>
      </c>
    </row>
    <row r="57" spans="1:13" ht="15" customHeight="1">
      <c r="A57" s="59" t="s">
        <v>55</v>
      </c>
      <c r="B57" s="60">
        <f t="shared" si="1"/>
        <v>2697</v>
      </c>
      <c r="C57" s="61">
        <v>744</v>
      </c>
      <c r="D57" s="61">
        <v>0</v>
      </c>
      <c r="E57" s="61">
        <v>0</v>
      </c>
      <c r="F57" s="61">
        <v>1084</v>
      </c>
      <c r="G57" s="61">
        <v>0</v>
      </c>
      <c r="H57" s="61">
        <v>0</v>
      </c>
      <c r="I57" s="61">
        <v>869</v>
      </c>
      <c r="J57" s="61">
        <v>0</v>
      </c>
      <c r="K57" s="61">
        <v>0</v>
      </c>
      <c r="L57" s="61">
        <v>958</v>
      </c>
      <c r="M57" s="62">
        <v>1739</v>
      </c>
    </row>
    <row r="58" spans="1:13" ht="15" customHeight="1">
      <c r="A58" s="63" t="s">
        <v>56</v>
      </c>
      <c r="B58" s="64">
        <f t="shared" si="1"/>
        <v>396</v>
      </c>
      <c r="C58" s="65">
        <v>268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128</v>
      </c>
      <c r="K58" s="65">
        <v>0</v>
      </c>
      <c r="L58" s="65">
        <v>396</v>
      </c>
      <c r="M58" s="66">
        <v>0</v>
      </c>
    </row>
    <row r="59" spans="1:13" ht="15" customHeight="1">
      <c r="A59" s="67" t="s">
        <v>66</v>
      </c>
      <c r="B59" s="68">
        <f t="shared" si="1"/>
        <v>31663</v>
      </c>
      <c r="C59" s="69">
        <v>20098</v>
      </c>
      <c r="D59" s="69">
        <v>142</v>
      </c>
      <c r="E59" s="69">
        <v>125</v>
      </c>
      <c r="F59" s="69">
        <v>5241</v>
      </c>
      <c r="G59" s="69">
        <v>711</v>
      </c>
      <c r="H59" s="69">
        <v>2389</v>
      </c>
      <c r="I59" s="69">
        <v>924</v>
      </c>
      <c r="J59" s="69">
        <v>743</v>
      </c>
      <c r="K59" s="69">
        <v>1290</v>
      </c>
      <c r="L59" s="69">
        <v>19547</v>
      </c>
      <c r="M59" s="70">
        <v>12116</v>
      </c>
    </row>
    <row r="60" spans="1:13" ht="1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ht="15" customHeight="1">
      <c r="A61" s="63" t="s">
        <v>57</v>
      </c>
      <c r="B61" s="64">
        <f>SUM(C61:K61)</f>
        <v>20453</v>
      </c>
      <c r="C61" s="65">
        <v>10000</v>
      </c>
      <c r="D61" s="65">
        <v>202</v>
      </c>
      <c r="E61" s="65">
        <v>116</v>
      </c>
      <c r="F61" s="65">
        <v>7826</v>
      </c>
      <c r="G61" s="65">
        <v>0</v>
      </c>
      <c r="H61" s="65">
        <v>1167</v>
      </c>
      <c r="I61" s="65">
        <v>163</v>
      </c>
      <c r="J61" s="65">
        <v>979</v>
      </c>
      <c r="K61" s="65">
        <v>0</v>
      </c>
      <c r="L61" s="65">
        <v>8640</v>
      </c>
      <c r="M61" s="66">
        <v>11813</v>
      </c>
    </row>
    <row r="62" spans="1:13" ht="15" customHeight="1">
      <c r="A62" s="67" t="s">
        <v>67</v>
      </c>
      <c r="B62" s="68">
        <f>SUM(C62:K62)</f>
        <v>20453</v>
      </c>
      <c r="C62" s="69">
        <v>10000</v>
      </c>
      <c r="D62" s="69">
        <v>202</v>
      </c>
      <c r="E62" s="69">
        <v>116</v>
      </c>
      <c r="F62" s="69">
        <v>7826</v>
      </c>
      <c r="G62" s="69">
        <v>0</v>
      </c>
      <c r="H62" s="69">
        <v>1167</v>
      </c>
      <c r="I62" s="69">
        <v>163</v>
      </c>
      <c r="J62" s="69">
        <v>979</v>
      </c>
      <c r="K62" s="69">
        <v>0</v>
      </c>
      <c r="L62" s="69">
        <v>8640</v>
      </c>
      <c r="M62" s="70">
        <v>11813</v>
      </c>
    </row>
    <row r="63" spans="1:13" ht="15" customHeigh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3" ht="15" customHeight="1">
      <c r="A64" s="63" t="s">
        <v>58</v>
      </c>
      <c r="B64" s="64">
        <f>SUM(C64:K64)</f>
        <v>1057</v>
      </c>
      <c r="C64" s="65">
        <v>156</v>
      </c>
      <c r="D64" s="65">
        <v>0</v>
      </c>
      <c r="E64" s="65">
        <v>0</v>
      </c>
      <c r="F64" s="65">
        <v>423</v>
      </c>
      <c r="G64" s="65">
        <v>0</v>
      </c>
      <c r="H64" s="65">
        <v>0</v>
      </c>
      <c r="I64" s="65">
        <v>40</v>
      </c>
      <c r="J64" s="65">
        <v>0</v>
      </c>
      <c r="K64" s="65">
        <v>438</v>
      </c>
      <c r="L64" s="65">
        <v>302</v>
      </c>
      <c r="M64" s="66">
        <v>755</v>
      </c>
    </row>
    <row r="65" spans="1:13" ht="15" customHeight="1">
      <c r="A65" s="67" t="s">
        <v>68</v>
      </c>
      <c r="B65" s="68">
        <f>SUM(C65:K65)</f>
        <v>1057</v>
      </c>
      <c r="C65" s="69">
        <v>156</v>
      </c>
      <c r="D65" s="69">
        <v>0</v>
      </c>
      <c r="E65" s="69">
        <v>0</v>
      </c>
      <c r="F65" s="69">
        <v>423</v>
      </c>
      <c r="G65" s="69">
        <v>0</v>
      </c>
      <c r="H65" s="69">
        <v>0</v>
      </c>
      <c r="I65" s="69">
        <v>40</v>
      </c>
      <c r="J65" s="69">
        <v>0</v>
      </c>
      <c r="K65" s="69">
        <v>438</v>
      </c>
      <c r="L65" s="69">
        <v>302</v>
      </c>
      <c r="M65" s="70">
        <v>755</v>
      </c>
    </row>
    <row r="66" spans="1:13" ht="1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ht="15" customHeight="1">
      <c r="A67" s="59" t="s">
        <v>69</v>
      </c>
      <c r="B67" s="60">
        <f>SUM(C67:K67)</f>
        <v>323024</v>
      </c>
      <c r="C67" s="61">
        <v>161426</v>
      </c>
      <c r="D67" s="61">
        <v>1975</v>
      </c>
      <c r="E67" s="61">
        <v>2091</v>
      </c>
      <c r="F67" s="61">
        <v>78247</v>
      </c>
      <c r="G67" s="61">
        <v>2047</v>
      </c>
      <c r="H67" s="61">
        <v>36696</v>
      </c>
      <c r="I67" s="61">
        <v>4354</v>
      </c>
      <c r="J67" s="61">
        <v>8702</v>
      </c>
      <c r="K67" s="61">
        <v>27486</v>
      </c>
      <c r="L67" s="61">
        <v>141490</v>
      </c>
      <c r="M67" s="62">
        <v>181534</v>
      </c>
    </row>
    <row r="68" spans="1:13" ht="15" customHeight="1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" customHeight="1" thickBot="1">
      <c r="A69" s="71" t="s">
        <v>70</v>
      </c>
      <c r="B69" s="72">
        <f>SUM(C69:K69)</f>
        <v>2012485</v>
      </c>
      <c r="C69" s="73">
        <v>1152615</v>
      </c>
      <c r="D69" s="73">
        <v>24210</v>
      </c>
      <c r="E69" s="73">
        <v>11556</v>
      </c>
      <c r="F69" s="73">
        <v>377945</v>
      </c>
      <c r="G69" s="73">
        <v>20538</v>
      </c>
      <c r="H69" s="73">
        <v>162193</v>
      </c>
      <c r="I69" s="73">
        <v>78064</v>
      </c>
      <c r="J69" s="73">
        <v>95983</v>
      </c>
      <c r="K69" s="73">
        <v>89381</v>
      </c>
      <c r="L69" s="73">
        <v>1010110</v>
      </c>
      <c r="M69" s="74">
        <v>1002375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S20" sqref="S20"/>
    </sheetView>
  </sheetViews>
  <sheetFormatPr defaultColWidth="7.625" defaultRowHeight="15" customHeight="1"/>
  <cols>
    <col min="1" max="1" width="10.625" style="1" customWidth="1"/>
    <col min="2" max="17" width="9.625" style="1" customWidth="1"/>
    <col min="18" max="16384" width="7.625" style="1" customWidth="1"/>
  </cols>
  <sheetData>
    <row r="1" spans="1:9" ht="18" customHeight="1">
      <c r="A1" s="1" t="s">
        <v>106</v>
      </c>
      <c r="E1" s="5" t="s">
        <v>105</v>
      </c>
      <c r="I1" s="1" t="s">
        <v>104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10" t="s">
        <v>102</v>
      </c>
      <c r="D3" s="11"/>
      <c r="E3" s="11"/>
      <c r="F3" s="11"/>
      <c r="G3" s="11"/>
      <c r="H3" s="11"/>
      <c r="I3" s="11"/>
      <c r="J3" s="12"/>
      <c r="K3" s="10" t="s">
        <v>101</v>
      </c>
      <c r="L3" s="11"/>
      <c r="M3" s="11"/>
      <c r="N3" s="11"/>
      <c r="O3" s="11"/>
      <c r="P3" s="11"/>
      <c r="Q3" s="13"/>
    </row>
    <row r="4" spans="1:17" s="4" customFormat="1" ht="15" customHeight="1">
      <c r="A4" s="7"/>
      <c r="B4" s="37" t="s">
        <v>71</v>
      </c>
      <c r="C4" s="36" t="s">
        <v>100</v>
      </c>
      <c r="D4" s="35"/>
      <c r="E4" s="35"/>
      <c r="F4" s="34"/>
      <c r="G4" s="36" t="s">
        <v>99</v>
      </c>
      <c r="H4" s="35"/>
      <c r="I4" s="35"/>
      <c r="J4" s="34"/>
      <c r="K4" s="8"/>
      <c r="L4" s="8"/>
      <c r="M4" s="8" t="s">
        <v>98</v>
      </c>
      <c r="N4" s="8" t="s">
        <v>97</v>
      </c>
      <c r="O4" s="8"/>
      <c r="P4" s="8" t="s">
        <v>96</v>
      </c>
      <c r="Q4" s="9"/>
    </row>
    <row r="5" spans="1:17" s="4" customFormat="1" ht="15" customHeight="1" thickBot="1">
      <c r="A5" s="33"/>
      <c r="B5" s="32"/>
      <c r="C5" s="31" t="s">
        <v>95</v>
      </c>
      <c r="D5" s="31" t="s">
        <v>94</v>
      </c>
      <c r="E5" s="31" t="s">
        <v>93</v>
      </c>
      <c r="F5" s="31" t="s">
        <v>92</v>
      </c>
      <c r="G5" s="31" t="s">
        <v>91</v>
      </c>
      <c r="H5" s="31" t="s">
        <v>90</v>
      </c>
      <c r="I5" s="31" t="s">
        <v>89</v>
      </c>
      <c r="J5" s="31" t="s">
        <v>88</v>
      </c>
      <c r="K5" s="31" t="s">
        <v>87</v>
      </c>
      <c r="L5" s="31" t="s">
        <v>86</v>
      </c>
      <c r="M5" s="31" t="s">
        <v>85</v>
      </c>
      <c r="N5" s="31" t="s">
        <v>85</v>
      </c>
      <c r="O5" s="31" t="s">
        <v>84</v>
      </c>
      <c r="P5" s="31" t="s">
        <v>83</v>
      </c>
      <c r="Q5" s="30" t="s">
        <v>74</v>
      </c>
    </row>
    <row r="6" spans="1:17" ht="15" customHeight="1">
      <c r="A6" s="29" t="s">
        <v>82</v>
      </c>
      <c r="B6" s="28">
        <f>+C6+G6</f>
        <v>1152615</v>
      </c>
      <c r="C6" s="27">
        <f>SUM(D6:F6)</f>
        <v>828</v>
      </c>
      <c r="D6" s="27">
        <v>98</v>
      </c>
      <c r="E6" s="27">
        <v>0</v>
      </c>
      <c r="F6" s="27">
        <v>730</v>
      </c>
      <c r="G6" s="27">
        <f>SUM(H6:J6)</f>
        <v>1151787</v>
      </c>
      <c r="H6" s="27">
        <v>236977</v>
      </c>
      <c r="I6" s="27">
        <v>1677</v>
      </c>
      <c r="J6" s="27">
        <v>913133</v>
      </c>
      <c r="K6" s="27">
        <v>923936</v>
      </c>
      <c r="L6" s="27">
        <f>SUM(M6:Q6)</f>
        <v>228679</v>
      </c>
      <c r="M6" s="27">
        <v>0</v>
      </c>
      <c r="N6" s="27">
        <v>25280</v>
      </c>
      <c r="O6" s="27">
        <v>192306</v>
      </c>
      <c r="P6" s="27">
        <v>0</v>
      </c>
      <c r="Q6" s="26">
        <v>11093</v>
      </c>
    </row>
    <row r="7" spans="1:17" ht="15" customHeight="1">
      <c r="A7" s="25" t="s">
        <v>81</v>
      </c>
      <c r="B7" s="24">
        <f>+C7+G7</f>
        <v>24210</v>
      </c>
      <c r="C7" s="23">
        <f>SUM(D7:F7)</f>
        <v>127</v>
      </c>
      <c r="D7" s="23">
        <v>0</v>
      </c>
      <c r="E7" s="23">
        <v>127</v>
      </c>
      <c r="F7" s="23">
        <v>0</v>
      </c>
      <c r="G7" s="23">
        <f>SUM(H7:J7)</f>
        <v>24083</v>
      </c>
      <c r="H7" s="23">
        <v>1803</v>
      </c>
      <c r="I7" s="23">
        <v>3336</v>
      </c>
      <c r="J7" s="23">
        <v>18944</v>
      </c>
      <c r="K7" s="23">
        <v>14628</v>
      </c>
      <c r="L7" s="23">
        <f>SUM(M7:Q7)</f>
        <v>9582</v>
      </c>
      <c r="M7" s="23">
        <v>0</v>
      </c>
      <c r="N7" s="23">
        <v>1616</v>
      </c>
      <c r="O7" s="23">
        <v>7788</v>
      </c>
      <c r="P7" s="23">
        <v>0</v>
      </c>
      <c r="Q7" s="22">
        <v>178</v>
      </c>
    </row>
    <row r="8" spans="1:17" ht="15" customHeight="1">
      <c r="A8" s="25" t="s">
        <v>80</v>
      </c>
      <c r="B8" s="24">
        <f>+C8+G8</f>
        <v>11556</v>
      </c>
      <c r="C8" s="23">
        <f>SUM(D8:F8)</f>
        <v>153</v>
      </c>
      <c r="D8" s="23">
        <v>0</v>
      </c>
      <c r="E8" s="23">
        <v>153</v>
      </c>
      <c r="F8" s="23">
        <v>0</v>
      </c>
      <c r="G8" s="23">
        <f>SUM(H8:J8)</f>
        <v>11403</v>
      </c>
      <c r="H8" s="23">
        <v>3387</v>
      </c>
      <c r="I8" s="23">
        <v>654</v>
      </c>
      <c r="J8" s="23">
        <v>7362</v>
      </c>
      <c r="K8" s="23">
        <v>5115</v>
      </c>
      <c r="L8" s="23">
        <f>SUM(M8:Q8)</f>
        <v>6441</v>
      </c>
      <c r="M8" s="23">
        <v>0</v>
      </c>
      <c r="N8" s="23">
        <v>19</v>
      </c>
      <c r="O8" s="23">
        <v>6263</v>
      </c>
      <c r="P8" s="23">
        <v>0</v>
      </c>
      <c r="Q8" s="22">
        <v>159</v>
      </c>
    </row>
    <row r="9" spans="1:17" ht="15" customHeight="1">
      <c r="A9" s="25" t="s">
        <v>79</v>
      </c>
      <c r="B9" s="24">
        <f>+C9+G9</f>
        <v>377945</v>
      </c>
      <c r="C9" s="23">
        <f>SUM(D9:F9)</f>
        <v>3018</v>
      </c>
      <c r="D9" s="23">
        <v>0</v>
      </c>
      <c r="E9" s="23">
        <v>0</v>
      </c>
      <c r="F9" s="23">
        <v>3018</v>
      </c>
      <c r="G9" s="23">
        <f>SUM(H9:J9)</f>
        <v>374927</v>
      </c>
      <c r="H9" s="23">
        <v>370259</v>
      </c>
      <c r="I9" s="23">
        <v>669</v>
      </c>
      <c r="J9" s="23">
        <v>3999</v>
      </c>
      <c r="K9" s="23">
        <v>7351</v>
      </c>
      <c r="L9" s="23">
        <f>SUM(M9:Q9)</f>
        <v>370594</v>
      </c>
      <c r="M9" s="23">
        <v>0</v>
      </c>
      <c r="N9" s="23">
        <v>2105</v>
      </c>
      <c r="O9" s="23">
        <v>366273</v>
      </c>
      <c r="P9" s="23">
        <v>134</v>
      </c>
      <c r="Q9" s="22">
        <v>2082</v>
      </c>
    </row>
    <row r="10" spans="1:17" ht="15" customHeight="1">
      <c r="A10" s="25" t="s">
        <v>78</v>
      </c>
      <c r="B10" s="24">
        <f>+C10+G10</f>
        <v>20538</v>
      </c>
      <c r="C10" s="23">
        <f>SUM(D10:F10)</f>
        <v>3573</v>
      </c>
      <c r="D10" s="23">
        <v>0</v>
      </c>
      <c r="E10" s="23">
        <v>0</v>
      </c>
      <c r="F10" s="23">
        <v>3573</v>
      </c>
      <c r="G10" s="23">
        <f>SUM(H10:J10)</f>
        <v>16965</v>
      </c>
      <c r="H10" s="23">
        <v>16294</v>
      </c>
      <c r="I10" s="23">
        <v>0</v>
      </c>
      <c r="J10" s="23">
        <v>671</v>
      </c>
      <c r="K10" s="23">
        <v>551</v>
      </c>
      <c r="L10" s="23">
        <f>SUM(M10:Q10)</f>
        <v>19987</v>
      </c>
      <c r="M10" s="23">
        <v>0</v>
      </c>
      <c r="N10" s="23">
        <v>2744</v>
      </c>
      <c r="O10" s="23">
        <v>17156</v>
      </c>
      <c r="P10" s="23">
        <v>0</v>
      </c>
      <c r="Q10" s="22">
        <v>87</v>
      </c>
    </row>
    <row r="11" spans="1:17" ht="15" customHeight="1">
      <c r="A11" s="25" t="s">
        <v>77</v>
      </c>
      <c r="B11" s="24">
        <f>+C11+G11</f>
        <v>162193</v>
      </c>
      <c r="C11" s="23">
        <f>SUM(D11:F11)</f>
        <v>0</v>
      </c>
      <c r="D11" s="23">
        <v>0</v>
      </c>
      <c r="E11" s="23">
        <v>0</v>
      </c>
      <c r="F11" s="23">
        <v>0</v>
      </c>
      <c r="G11" s="23">
        <f>SUM(H11:J11)</f>
        <v>162193</v>
      </c>
      <c r="H11" s="23">
        <v>153081</v>
      </c>
      <c r="I11" s="23">
        <v>1663</v>
      </c>
      <c r="J11" s="23">
        <v>7449</v>
      </c>
      <c r="K11" s="23">
        <v>12855</v>
      </c>
      <c r="L11" s="23">
        <f>SUM(M11:Q11)</f>
        <v>149338</v>
      </c>
      <c r="M11" s="23">
        <v>868</v>
      </c>
      <c r="N11" s="23">
        <v>1571</v>
      </c>
      <c r="O11" s="23">
        <v>146548</v>
      </c>
      <c r="P11" s="23">
        <v>0</v>
      </c>
      <c r="Q11" s="22">
        <v>351</v>
      </c>
    </row>
    <row r="12" spans="1:17" ht="15" customHeight="1">
      <c r="A12" s="25" t="s">
        <v>76</v>
      </c>
      <c r="B12" s="24">
        <f>+C12+G12</f>
        <v>78064</v>
      </c>
      <c r="C12" s="23">
        <f>SUM(D12:F12)</f>
        <v>18466</v>
      </c>
      <c r="D12" s="23">
        <v>48</v>
      </c>
      <c r="E12" s="23">
        <v>0</v>
      </c>
      <c r="F12" s="23">
        <v>18418</v>
      </c>
      <c r="G12" s="23">
        <f>SUM(H12:J12)</f>
        <v>59598</v>
      </c>
      <c r="H12" s="23">
        <v>35711</v>
      </c>
      <c r="I12" s="23">
        <v>13065</v>
      </c>
      <c r="J12" s="23">
        <v>10822</v>
      </c>
      <c r="K12" s="23">
        <v>14875</v>
      </c>
      <c r="L12" s="23">
        <f>SUM(M12:Q12)</f>
        <v>63189</v>
      </c>
      <c r="M12" s="23">
        <v>0</v>
      </c>
      <c r="N12" s="23">
        <v>5738</v>
      </c>
      <c r="O12" s="23">
        <v>50970</v>
      </c>
      <c r="P12" s="23">
        <v>0</v>
      </c>
      <c r="Q12" s="22">
        <v>6481</v>
      </c>
    </row>
    <row r="13" spans="1:17" ht="15" customHeight="1">
      <c r="A13" s="25" t="s">
        <v>75</v>
      </c>
      <c r="B13" s="24">
        <f>+C13+G13</f>
        <v>95983</v>
      </c>
      <c r="C13" s="23">
        <f>SUM(D13:F13)</f>
        <v>33539</v>
      </c>
      <c r="D13" s="23">
        <v>1910</v>
      </c>
      <c r="E13" s="23">
        <v>8614</v>
      </c>
      <c r="F13" s="23">
        <v>23015</v>
      </c>
      <c r="G13" s="23">
        <f>SUM(H13:J13)</f>
        <v>62444</v>
      </c>
      <c r="H13" s="23">
        <v>27800</v>
      </c>
      <c r="I13" s="23">
        <v>25948</v>
      </c>
      <c r="J13" s="23">
        <v>8696</v>
      </c>
      <c r="K13" s="23">
        <v>19999</v>
      </c>
      <c r="L13" s="23">
        <f>SUM(M13:Q13)</f>
        <v>75984</v>
      </c>
      <c r="M13" s="23">
        <v>1472</v>
      </c>
      <c r="N13" s="23">
        <v>26966</v>
      </c>
      <c r="O13" s="23">
        <v>47247</v>
      </c>
      <c r="P13" s="23">
        <v>0</v>
      </c>
      <c r="Q13" s="22">
        <v>299</v>
      </c>
    </row>
    <row r="14" spans="1:17" ht="15" customHeight="1">
      <c r="A14" s="25" t="s">
        <v>74</v>
      </c>
      <c r="B14" s="24">
        <f>+C14+G14</f>
        <v>89381</v>
      </c>
      <c r="C14" s="23">
        <f>SUM(D14:F14)</f>
        <v>12376</v>
      </c>
      <c r="D14" s="23">
        <v>453</v>
      </c>
      <c r="E14" s="23">
        <v>1550</v>
      </c>
      <c r="F14" s="23">
        <v>10373</v>
      </c>
      <c r="G14" s="23">
        <f>SUM(H14:J14)</f>
        <v>77005</v>
      </c>
      <c r="H14" s="23">
        <v>66925</v>
      </c>
      <c r="I14" s="23">
        <v>4645</v>
      </c>
      <c r="J14" s="23">
        <v>5435</v>
      </c>
      <c r="K14" s="23">
        <v>10800</v>
      </c>
      <c r="L14" s="23">
        <f>SUM(M14:Q14)</f>
        <v>78581</v>
      </c>
      <c r="M14" s="23">
        <v>0</v>
      </c>
      <c r="N14" s="23">
        <v>8449</v>
      </c>
      <c r="O14" s="23">
        <v>69912</v>
      </c>
      <c r="P14" s="23">
        <v>0</v>
      </c>
      <c r="Q14" s="22">
        <v>220</v>
      </c>
    </row>
    <row r="15" spans="1:17" ht="15" customHeight="1">
      <c r="A15" s="25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2"/>
    </row>
    <row r="16" spans="1:17" ht="15" customHeight="1">
      <c r="A16" s="25" t="s">
        <v>73</v>
      </c>
      <c r="B16" s="24">
        <f>+C16+G16</f>
        <v>1176825</v>
      </c>
      <c r="C16" s="23">
        <f>SUM(D16:F16)</f>
        <v>955</v>
      </c>
      <c r="D16" s="23">
        <f>SUM(D6:D7)</f>
        <v>98</v>
      </c>
      <c r="E16" s="23">
        <f>SUM(E6:E7)</f>
        <v>127</v>
      </c>
      <c r="F16" s="23">
        <f>SUM(F6:F7)</f>
        <v>730</v>
      </c>
      <c r="G16" s="23">
        <f>SUM(H16:J16)</f>
        <v>1175870</v>
      </c>
      <c r="H16" s="23">
        <f>SUM(H6:H7)</f>
        <v>238780</v>
      </c>
      <c r="I16" s="23">
        <f>SUM(I6:I7)</f>
        <v>5013</v>
      </c>
      <c r="J16" s="23">
        <f>SUM(J6:J7)</f>
        <v>932077</v>
      </c>
      <c r="K16" s="23">
        <f>SUM(K6:K7)</f>
        <v>938564</v>
      </c>
      <c r="L16" s="23">
        <f>SUM(M16:Q16)</f>
        <v>238261</v>
      </c>
      <c r="M16" s="23">
        <f>SUM(M6:M7)</f>
        <v>0</v>
      </c>
      <c r="N16" s="23">
        <f>SUM(N6:N7)</f>
        <v>26896</v>
      </c>
      <c r="O16" s="23">
        <f>SUM(O6:O7)</f>
        <v>200094</v>
      </c>
      <c r="P16" s="23">
        <f>SUM(P6:P7)</f>
        <v>0</v>
      </c>
      <c r="Q16" s="22">
        <f>SUM(Q6:Q7)</f>
        <v>11271</v>
      </c>
    </row>
    <row r="17" spans="1:17" ht="15" customHeight="1">
      <c r="A17" s="25" t="s">
        <v>72</v>
      </c>
      <c r="B17" s="24">
        <f>+C17+G17</f>
        <v>835660</v>
      </c>
      <c r="C17" s="23">
        <f>SUM(D17:F17)</f>
        <v>71125</v>
      </c>
      <c r="D17" s="23">
        <f>SUM(D8:D14)</f>
        <v>2411</v>
      </c>
      <c r="E17" s="23">
        <f>SUM(E8:E14)</f>
        <v>10317</v>
      </c>
      <c r="F17" s="23">
        <f>SUM(F8:F14)</f>
        <v>58397</v>
      </c>
      <c r="G17" s="23">
        <f>SUM(H17:J17)</f>
        <v>764535</v>
      </c>
      <c r="H17" s="23">
        <f>SUM(H8:H14)</f>
        <v>673457</v>
      </c>
      <c r="I17" s="23">
        <f>SUM(I8:I14)</f>
        <v>46644</v>
      </c>
      <c r="J17" s="23">
        <f>SUM(J8:J14)</f>
        <v>44434</v>
      </c>
      <c r="K17" s="23">
        <f>SUM(K8:K14)</f>
        <v>71546</v>
      </c>
      <c r="L17" s="23">
        <f>SUM(M17:Q17)</f>
        <v>764114</v>
      </c>
      <c r="M17" s="23">
        <f>SUM(M8:M14)</f>
        <v>2340</v>
      </c>
      <c r="N17" s="23">
        <f>SUM(N8:N14)</f>
        <v>47592</v>
      </c>
      <c r="O17" s="23">
        <f>SUM(O8:O14)</f>
        <v>704369</v>
      </c>
      <c r="P17" s="23">
        <f>SUM(P8:P14)</f>
        <v>134</v>
      </c>
      <c r="Q17" s="22">
        <f>SUM(Q8:Q14)</f>
        <v>9679</v>
      </c>
    </row>
    <row r="18" spans="1:17" ht="15" customHeight="1">
      <c r="A18" s="21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8"/>
    </row>
    <row r="19" spans="1:17" ht="15" customHeight="1" thickBot="1">
      <c r="A19" s="17" t="s">
        <v>71</v>
      </c>
      <c r="B19" s="15">
        <f>+C19+G19</f>
        <v>2012485</v>
      </c>
      <c r="C19" s="16">
        <f>SUM(D19:F19)</f>
        <v>72080</v>
      </c>
      <c r="D19" s="15">
        <f>SUM(D16:D17)</f>
        <v>2509</v>
      </c>
      <c r="E19" s="15">
        <f>SUM(E16:E17)</f>
        <v>10444</v>
      </c>
      <c r="F19" s="15">
        <f>SUM(F16:F17)</f>
        <v>59127</v>
      </c>
      <c r="G19" s="16">
        <f>SUM(H19:J19)</f>
        <v>1940405</v>
      </c>
      <c r="H19" s="15">
        <f>SUM(H16:H17)</f>
        <v>912237</v>
      </c>
      <c r="I19" s="15">
        <f>SUM(I16:I17)</f>
        <v>51657</v>
      </c>
      <c r="J19" s="15">
        <f>SUM(J16:J17)</f>
        <v>976511</v>
      </c>
      <c r="K19" s="16">
        <f>SUM(K16:K17)</f>
        <v>1010110</v>
      </c>
      <c r="L19" s="15">
        <f>SUM(M19:Q19)</f>
        <v>1002375</v>
      </c>
      <c r="M19" s="15">
        <f>SUM(M16:M17)</f>
        <v>2340</v>
      </c>
      <c r="N19" s="15">
        <f>SUM(N16:N17)</f>
        <v>74488</v>
      </c>
      <c r="O19" s="15">
        <f>SUM(O16:O17)</f>
        <v>904463</v>
      </c>
      <c r="P19" s="15">
        <f>SUM(P16:P17)</f>
        <v>134</v>
      </c>
      <c r="Q19" s="14">
        <f>SUM(Q16:Q17)</f>
        <v>20950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:Q19"/>
    </sheetView>
  </sheetViews>
  <sheetFormatPr defaultColWidth="7.625" defaultRowHeight="15" customHeight="1"/>
  <cols>
    <col min="1" max="1" width="10.625" style="1" customWidth="1"/>
    <col min="2" max="17" width="10.125" style="1" customWidth="1"/>
    <col min="18" max="16384" width="7.625" style="1" customWidth="1"/>
  </cols>
  <sheetData>
    <row r="1" spans="1:9" ht="18" customHeight="1">
      <c r="A1" s="1" t="s">
        <v>113</v>
      </c>
      <c r="E1" s="5" t="s">
        <v>112</v>
      </c>
      <c r="I1" s="1" t="s">
        <v>111</v>
      </c>
    </row>
    <row r="2" ht="15" customHeight="1" thickBot="1">
      <c r="Q2" s="6" t="s">
        <v>110</v>
      </c>
    </row>
    <row r="3" spans="1:17" s="4" customFormat="1" ht="15" customHeight="1">
      <c r="A3" s="2"/>
      <c r="B3" s="3"/>
      <c r="C3" s="10" t="s">
        <v>109</v>
      </c>
      <c r="D3" s="11"/>
      <c r="E3" s="11"/>
      <c r="F3" s="11"/>
      <c r="G3" s="11"/>
      <c r="H3" s="11"/>
      <c r="I3" s="11"/>
      <c r="J3" s="12"/>
      <c r="K3" s="10" t="s">
        <v>108</v>
      </c>
      <c r="L3" s="11"/>
      <c r="M3" s="11"/>
      <c r="N3" s="11"/>
      <c r="O3" s="11"/>
      <c r="P3" s="11"/>
      <c r="Q3" s="13"/>
    </row>
    <row r="4" spans="1:17" s="4" customFormat="1" ht="15" customHeight="1">
      <c r="A4" s="7"/>
      <c r="B4" s="37" t="s">
        <v>71</v>
      </c>
      <c r="C4" s="36" t="s">
        <v>100</v>
      </c>
      <c r="D4" s="35"/>
      <c r="E4" s="35"/>
      <c r="F4" s="34"/>
      <c r="G4" s="36" t="s">
        <v>99</v>
      </c>
      <c r="H4" s="35"/>
      <c r="I4" s="35"/>
      <c r="J4" s="34"/>
      <c r="K4" s="8"/>
      <c r="L4" s="8"/>
      <c r="M4" s="8" t="s">
        <v>98</v>
      </c>
      <c r="N4" s="8" t="s">
        <v>97</v>
      </c>
      <c r="O4" s="8"/>
      <c r="P4" s="8" t="s">
        <v>107</v>
      </c>
      <c r="Q4" s="9"/>
    </row>
    <row r="5" spans="1:17" s="4" customFormat="1" ht="15" customHeight="1" thickBot="1">
      <c r="A5" s="33"/>
      <c r="B5" s="32"/>
      <c r="C5" s="31" t="s">
        <v>95</v>
      </c>
      <c r="D5" s="31" t="s">
        <v>94</v>
      </c>
      <c r="E5" s="31" t="s">
        <v>93</v>
      </c>
      <c r="F5" s="31" t="s">
        <v>92</v>
      </c>
      <c r="G5" s="31" t="s">
        <v>91</v>
      </c>
      <c r="H5" s="31" t="s">
        <v>90</v>
      </c>
      <c r="I5" s="31" t="s">
        <v>89</v>
      </c>
      <c r="J5" s="31" t="s">
        <v>88</v>
      </c>
      <c r="K5" s="31" t="s">
        <v>87</v>
      </c>
      <c r="L5" s="31" t="s">
        <v>86</v>
      </c>
      <c r="M5" s="31" t="s">
        <v>85</v>
      </c>
      <c r="N5" s="31" t="s">
        <v>85</v>
      </c>
      <c r="O5" s="31" t="s">
        <v>84</v>
      </c>
      <c r="P5" s="31" t="s">
        <v>83</v>
      </c>
      <c r="Q5" s="30" t="s">
        <v>74</v>
      </c>
    </row>
    <row r="6" spans="1:17" ht="15" customHeight="1">
      <c r="A6" s="29" t="s">
        <v>82</v>
      </c>
      <c r="B6" s="28">
        <f>+C6+G6</f>
        <v>20944662</v>
      </c>
      <c r="C6" s="27">
        <f>SUM(D6:F6)</f>
        <v>10660</v>
      </c>
      <c r="D6" s="27">
        <v>1500</v>
      </c>
      <c r="E6" s="27">
        <v>0</v>
      </c>
      <c r="F6" s="27">
        <v>9160</v>
      </c>
      <c r="G6" s="27">
        <f>SUM(H6:J6)</f>
        <v>20934002</v>
      </c>
      <c r="H6" s="27">
        <v>3780461</v>
      </c>
      <c r="I6" s="27">
        <v>30900</v>
      </c>
      <c r="J6" s="27">
        <v>17122641</v>
      </c>
      <c r="K6" s="27">
        <v>16013838</v>
      </c>
      <c r="L6" s="27">
        <f>SUM(M6:Q6)</f>
        <v>4930824</v>
      </c>
      <c r="M6" s="27">
        <v>0</v>
      </c>
      <c r="N6" s="27">
        <v>504581</v>
      </c>
      <c r="O6" s="27">
        <v>4323104</v>
      </c>
      <c r="P6" s="27">
        <v>0</v>
      </c>
      <c r="Q6" s="26">
        <v>103139</v>
      </c>
    </row>
    <row r="7" spans="1:17" ht="15" customHeight="1">
      <c r="A7" s="25" t="s">
        <v>81</v>
      </c>
      <c r="B7" s="24">
        <f>+C7+G7</f>
        <v>441480</v>
      </c>
      <c r="C7" s="23">
        <f>SUM(D7:F7)</f>
        <v>3300</v>
      </c>
      <c r="D7" s="23">
        <v>0</v>
      </c>
      <c r="E7" s="23">
        <v>3300</v>
      </c>
      <c r="F7" s="23">
        <v>0</v>
      </c>
      <c r="G7" s="23">
        <f>SUM(H7:J7)</f>
        <v>438180</v>
      </c>
      <c r="H7" s="23">
        <v>35202</v>
      </c>
      <c r="I7" s="23">
        <v>57090</v>
      </c>
      <c r="J7" s="23">
        <v>345888</v>
      </c>
      <c r="K7" s="23">
        <v>256919</v>
      </c>
      <c r="L7" s="23">
        <f>SUM(M7:Q7)</f>
        <v>184561</v>
      </c>
      <c r="M7" s="23">
        <v>0</v>
      </c>
      <c r="N7" s="23">
        <v>43000</v>
      </c>
      <c r="O7" s="23">
        <v>137257</v>
      </c>
      <c r="P7" s="23">
        <v>0</v>
      </c>
      <c r="Q7" s="22">
        <v>4304</v>
      </c>
    </row>
    <row r="8" spans="1:17" ht="15" customHeight="1">
      <c r="A8" s="25" t="s">
        <v>80</v>
      </c>
      <c r="B8" s="24">
        <f>+C8+G8</f>
        <v>88440</v>
      </c>
      <c r="C8" s="23">
        <f>SUM(D8:F8)</f>
        <v>2800</v>
      </c>
      <c r="D8" s="23">
        <v>0</v>
      </c>
      <c r="E8" s="23">
        <v>2800</v>
      </c>
      <c r="F8" s="23">
        <v>0</v>
      </c>
      <c r="G8" s="23">
        <f>SUM(H8:J8)</f>
        <v>85640</v>
      </c>
      <c r="H8" s="23">
        <v>22475</v>
      </c>
      <c r="I8" s="23">
        <v>13930</v>
      </c>
      <c r="J8" s="23">
        <v>49235</v>
      </c>
      <c r="K8" s="23">
        <v>49450</v>
      </c>
      <c r="L8" s="23">
        <f>SUM(M8:Q8)</f>
        <v>38990</v>
      </c>
      <c r="M8" s="23">
        <v>0</v>
      </c>
      <c r="N8" s="23">
        <v>300</v>
      </c>
      <c r="O8" s="23">
        <v>37390</v>
      </c>
      <c r="P8" s="23">
        <v>0</v>
      </c>
      <c r="Q8" s="22">
        <v>1300</v>
      </c>
    </row>
    <row r="9" spans="1:17" ht="15" customHeight="1">
      <c r="A9" s="25" t="s">
        <v>79</v>
      </c>
      <c r="B9" s="24">
        <f>+C9+G9</f>
        <v>5504629</v>
      </c>
      <c r="C9" s="23">
        <f>SUM(D9:F9)</f>
        <v>132700</v>
      </c>
      <c r="D9" s="23">
        <v>0</v>
      </c>
      <c r="E9" s="23">
        <v>0</v>
      </c>
      <c r="F9" s="23">
        <v>132700</v>
      </c>
      <c r="G9" s="23">
        <f>SUM(H9:J9)</f>
        <v>5371929</v>
      </c>
      <c r="H9" s="23">
        <v>5321764</v>
      </c>
      <c r="I9" s="23">
        <v>9000</v>
      </c>
      <c r="J9" s="23">
        <v>41165</v>
      </c>
      <c r="K9" s="23">
        <v>98065</v>
      </c>
      <c r="L9" s="23">
        <f>SUM(M9:Q9)</f>
        <v>5406564</v>
      </c>
      <c r="M9" s="23">
        <v>0</v>
      </c>
      <c r="N9" s="23">
        <v>41450</v>
      </c>
      <c r="O9" s="23">
        <v>5345624</v>
      </c>
      <c r="P9" s="23">
        <v>1500</v>
      </c>
      <c r="Q9" s="22">
        <v>17990</v>
      </c>
    </row>
    <row r="10" spans="1:17" ht="15" customHeight="1">
      <c r="A10" s="25" t="s">
        <v>78</v>
      </c>
      <c r="B10" s="24">
        <f>+C10+G10</f>
        <v>285989</v>
      </c>
      <c r="C10" s="23">
        <f>SUM(D10:F10)</f>
        <v>72170</v>
      </c>
      <c r="D10" s="23">
        <v>0</v>
      </c>
      <c r="E10" s="23">
        <v>0</v>
      </c>
      <c r="F10" s="23">
        <v>72170</v>
      </c>
      <c r="G10" s="23">
        <f>SUM(H10:J10)</f>
        <v>213819</v>
      </c>
      <c r="H10" s="23">
        <v>203759</v>
      </c>
      <c r="I10" s="23">
        <v>0</v>
      </c>
      <c r="J10" s="23">
        <v>10060</v>
      </c>
      <c r="K10" s="23">
        <v>8100</v>
      </c>
      <c r="L10" s="23">
        <f>SUM(M10:Q10)</f>
        <v>277889</v>
      </c>
      <c r="M10" s="23">
        <v>0</v>
      </c>
      <c r="N10" s="23">
        <v>64420</v>
      </c>
      <c r="O10" s="23">
        <v>212549</v>
      </c>
      <c r="P10" s="23">
        <v>0</v>
      </c>
      <c r="Q10" s="22">
        <v>920</v>
      </c>
    </row>
    <row r="11" spans="1:17" ht="15" customHeight="1">
      <c r="A11" s="25" t="s">
        <v>77</v>
      </c>
      <c r="B11" s="24">
        <f>+C11+G11</f>
        <v>2601805</v>
      </c>
      <c r="C11" s="23">
        <f>SUM(D11:F11)</f>
        <v>0</v>
      </c>
      <c r="D11" s="23">
        <v>0</v>
      </c>
      <c r="E11" s="23">
        <v>0</v>
      </c>
      <c r="F11" s="23">
        <v>0</v>
      </c>
      <c r="G11" s="23">
        <f>SUM(H11:J11)</f>
        <v>2601805</v>
      </c>
      <c r="H11" s="23">
        <v>2429680</v>
      </c>
      <c r="I11" s="23">
        <v>54385</v>
      </c>
      <c r="J11" s="23">
        <v>117740</v>
      </c>
      <c r="K11" s="23">
        <v>202431</v>
      </c>
      <c r="L11" s="23">
        <f>SUM(M11:Q11)</f>
        <v>2399374</v>
      </c>
      <c r="M11" s="23">
        <v>11000</v>
      </c>
      <c r="N11" s="23">
        <v>39900</v>
      </c>
      <c r="O11" s="23">
        <v>2347224</v>
      </c>
      <c r="P11" s="23">
        <v>0</v>
      </c>
      <c r="Q11" s="22">
        <v>1250</v>
      </c>
    </row>
    <row r="12" spans="1:17" ht="15" customHeight="1">
      <c r="A12" s="25" t="s">
        <v>76</v>
      </c>
      <c r="B12" s="24">
        <f>+C12+G12</f>
        <v>1706409</v>
      </c>
      <c r="C12" s="23">
        <f>SUM(D12:F12)</f>
        <v>469810</v>
      </c>
      <c r="D12" s="23">
        <v>520</v>
      </c>
      <c r="E12" s="23">
        <v>0</v>
      </c>
      <c r="F12" s="23">
        <v>469290</v>
      </c>
      <c r="G12" s="23">
        <f>SUM(H12:J12)</f>
        <v>1236599</v>
      </c>
      <c r="H12" s="23">
        <v>704075</v>
      </c>
      <c r="I12" s="23">
        <v>318907</v>
      </c>
      <c r="J12" s="23">
        <v>213617</v>
      </c>
      <c r="K12" s="23">
        <v>347266</v>
      </c>
      <c r="L12" s="23">
        <f>SUM(M12:Q12)</f>
        <v>1359143</v>
      </c>
      <c r="M12" s="23">
        <v>0</v>
      </c>
      <c r="N12" s="23">
        <v>133000</v>
      </c>
      <c r="O12" s="23">
        <v>1023663</v>
      </c>
      <c r="P12" s="23">
        <v>0</v>
      </c>
      <c r="Q12" s="22">
        <v>202480</v>
      </c>
    </row>
    <row r="13" spans="1:17" ht="15" customHeight="1">
      <c r="A13" s="25" t="s">
        <v>75</v>
      </c>
      <c r="B13" s="24">
        <f>+C13+G13</f>
        <v>2188823</v>
      </c>
      <c r="C13" s="23">
        <f>SUM(D13:F13)</f>
        <v>898618</v>
      </c>
      <c r="D13" s="23">
        <v>31660</v>
      </c>
      <c r="E13" s="23">
        <v>289278</v>
      </c>
      <c r="F13" s="23">
        <v>577680</v>
      </c>
      <c r="G13" s="23">
        <f>SUM(H13:J13)</f>
        <v>1290205</v>
      </c>
      <c r="H13" s="23">
        <v>502734</v>
      </c>
      <c r="I13" s="23">
        <v>602789</v>
      </c>
      <c r="J13" s="23">
        <v>184682</v>
      </c>
      <c r="K13" s="23">
        <v>407993</v>
      </c>
      <c r="L13" s="23">
        <f>SUM(M13:Q13)</f>
        <v>1780830</v>
      </c>
      <c r="M13" s="23">
        <v>18000</v>
      </c>
      <c r="N13" s="23">
        <v>733600</v>
      </c>
      <c r="O13" s="23">
        <v>1026092</v>
      </c>
      <c r="P13" s="23">
        <v>0</v>
      </c>
      <c r="Q13" s="22">
        <v>3138</v>
      </c>
    </row>
    <row r="14" spans="1:17" ht="15" customHeight="1">
      <c r="A14" s="25" t="s">
        <v>74</v>
      </c>
      <c r="B14" s="24">
        <f>+C14+G14</f>
        <v>1019913</v>
      </c>
      <c r="C14" s="23">
        <f>SUM(D14:F14)</f>
        <v>293191</v>
      </c>
      <c r="D14" s="23">
        <v>4000</v>
      </c>
      <c r="E14" s="23">
        <v>18650</v>
      </c>
      <c r="F14" s="23">
        <v>270541</v>
      </c>
      <c r="G14" s="23">
        <f>SUM(H14:J14)</f>
        <v>726722</v>
      </c>
      <c r="H14" s="23">
        <v>583274</v>
      </c>
      <c r="I14" s="23">
        <v>85498</v>
      </c>
      <c r="J14" s="23">
        <v>57950</v>
      </c>
      <c r="K14" s="23">
        <v>181803</v>
      </c>
      <c r="L14" s="23">
        <f>SUM(M14:Q14)</f>
        <v>838110</v>
      </c>
      <c r="M14" s="23">
        <v>0</v>
      </c>
      <c r="N14" s="23">
        <v>156241</v>
      </c>
      <c r="O14" s="23">
        <v>681229</v>
      </c>
      <c r="P14" s="23">
        <v>0</v>
      </c>
      <c r="Q14" s="22">
        <v>640</v>
      </c>
    </row>
    <row r="15" spans="1:17" ht="15" customHeight="1">
      <c r="A15" s="25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2"/>
    </row>
    <row r="16" spans="1:17" ht="15" customHeight="1">
      <c r="A16" s="25" t="s">
        <v>73</v>
      </c>
      <c r="B16" s="24">
        <f>+C16+G16</f>
        <v>21386142</v>
      </c>
      <c r="C16" s="23">
        <f>SUM(D16:F16)</f>
        <v>13960</v>
      </c>
      <c r="D16" s="23">
        <f>SUM(D6:D7)</f>
        <v>1500</v>
      </c>
      <c r="E16" s="23">
        <f>SUM(E6:E7)</f>
        <v>3300</v>
      </c>
      <c r="F16" s="23">
        <f>SUM(F6:F7)</f>
        <v>9160</v>
      </c>
      <c r="G16" s="23">
        <f>SUM(H16:J16)</f>
        <v>21372182</v>
      </c>
      <c r="H16" s="23">
        <f>SUM(H6:H7)</f>
        <v>3815663</v>
      </c>
      <c r="I16" s="23">
        <f>SUM(I6:I7)</f>
        <v>87990</v>
      </c>
      <c r="J16" s="23">
        <f>SUM(J6:J7)</f>
        <v>17468529</v>
      </c>
      <c r="K16" s="23">
        <f>SUM(K6:K7)</f>
        <v>16270757</v>
      </c>
      <c r="L16" s="23">
        <f>SUM(M16:Q16)</f>
        <v>5115385</v>
      </c>
      <c r="M16" s="23">
        <f>SUM(M6:M7)</f>
        <v>0</v>
      </c>
      <c r="N16" s="23">
        <f>SUM(N6:N7)</f>
        <v>547581</v>
      </c>
      <c r="O16" s="23">
        <f>SUM(O6:O7)</f>
        <v>4460361</v>
      </c>
      <c r="P16" s="23">
        <f>SUM(P6:P7)</f>
        <v>0</v>
      </c>
      <c r="Q16" s="22">
        <f>SUM(Q6:Q7)</f>
        <v>107443</v>
      </c>
    </row>
    <row r="17" spans="1:17" ht="15" customHeight="1">
      <c r="A17" s="25" t="s">
        <v>72</v>
      </c>
      <c r="B17" s="24">
        <f>+C17+G17</f>
        <v>13396008</v>
      </c>
      <c r="C17" s="23">
        <f>SUM(D17:F17)</f>
        <v>1869289</v>
      </c>
      <c r="D17" s="23">
        <f>SUM(D8:D14)</f>
        <v>36180</v>
      </c>
      <c r="E17" s="23">
        <f>SUM(E8:E14)</f>
        <v>310728</v>
      </c>
      <c r="F17" s="23">
        <f>SUM(F8:F14)</f>
        <v>1522381</v>
      </c>
      <c r="G17" s="23">
        <f>SUM(H17:J17)</f>
        <v>11526719</v>
      </c>
      <c r="H17" s="23">
        <f>SUM(H8:H14)</f>
        <v>9767761</v>
      </c>
      <c r="I17" s="23">
        <f>SUM(I8:I14)</f>
        <v>1084509</v>
      </c>
      <c r="J17" s="23">
        <f>SUM(J8:J14)</f>
        <v>674449</v>
      </c>
      <c r="K17" s="23">
        <f>SUM(K8:K14)</f>
        <v>1295108</v>
      </c>
      <c r="L17" s="23">
        <f>SUM(M17:Q17)</f>
        <v>12100900</v>
      </c>
      <c r="M17" s="23">
        <f>SUM(M8:M14)</f>
        <v>29000</v>
      </c>
      <c r="N17" s="23">
        <f>SUM(N8:N14)</f>
        <v>1168911</v>
      </c>
      <c r="O17" s="23">
        <f>SUM(O8:O14)</f>
        <v>10673771</v>
      </c>
      <c r="P17" s="23">
        <f>SUM(P8:P14)</f>
        <v>1500</v>
      </c>
      <c r="Q17" s="22">
        <f>SUM(Q8:Q14)</f>
        <v>227718</v>
      </c>
    </row>
    <row r="18" spans="1:17" ht="15" customHeight="1">
      <c r="A18" s="21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8"/>
    </row>
    <row r="19" spans="1:17" ht="15" customHeight="1" thickBot="1">
      <c r="A19" s="17" t="s">
        <v>71</v>
      </c>
      <c r="B19" s="15">
        <f>+C19+G19</f>
        <v>34782150</v>
      </c>
      <c r="C19" s="16">
        <f>SUM(D19:F19)</f>
        <v>1883249</v>
      </c>
      <c r="D19" s="15">
        <f>SUM(D16:D17)</f>
        <v>37680</v>
      </c>
      <c r="E19" s="15">
        <f>SUM(E16:E17)</f>
        <v>314028</v>
      </c>
      <c r="F19" s="15">
        <f>SUM(F16:F17)</f>
        <v>1531541</v>
      </c>
      <c r="G19" s="16">
        <f>SUM(H19:J19)</f>
        <v>32898901</v>
      </c>
      <c r="H19" s="15">
        <f>SUM(H16:H17)</f>
        <v>13583424</v>
      </c>
      <c r="I19" s="15">
        <f>SUM(I16:I17)</f>
        <v>1172499</v>
      </c>
      <c r="J19" s="15">
        <f>SUM(J16:J17)</f>
        <v>18142978</v>
      </c>
      <c r="K19" s="16">
        <f>SUM(K16:K17)</f>
        <v>17565865</v>
      </c>
      <c r="L19" s="15">
        <f>SUM(M19:Q19)</f>
        <v>17216285</v>
      </c>
      <c r="M19" s="15">
        <f>SUM(M16:M17)</f>
        <v>29000</v>
      </c>
      <c r="N19" s="15">
        <f>SUM(N16:N17)</f>
        <v>1716492</v>
      </c>
      <c r="O19" s="15">
        <f>SUM(O16:O17)</f>
        <v>15134132</v>
      </c>
      <c r="P19" s="15">
        <f>SUM(P16:P17)</f>
        <v>1500</v>
      </c>
      <c r="Q19" s="14">
        <f>SUM(Q16:Q17)</f>
        <v>335161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2016-05-06T06:02:57Z</cp:lastPrinted>
  <dcterms:created xsi:type="dcterms:W3CDTF">2000-01-06T00:38:06Z</dcterms:created>
  <dcterms:modified xsi:type="dcterms:W3CDTF">2016-05-06T06:03:15Z</dcterms:modified>
  <cp:category/>
  <cp:version/>
  <cp:contentType/>
  <cp:contentStatus/>
</cp:coreProperties>
</file>