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<sst xmlns="http://schemas.openxmlformats.org/spreadsheetml/2006/main" count="153" uniqueCount="137">
  <si>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</si>
  <si>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</si>
  <si>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</si>
  <si>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</si>
  <si>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</si>
  <si>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</si>
  <si>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</si>
  <si>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</si>
  <si>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</si>
  <si>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</si>
  <si>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</si>
  <si>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</si>
  <si>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</si>
  <si>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</si>
  <si>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</si>
  <si>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</si>
  <si>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</si>
  <si>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</si>
  <si>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</si>
  <si>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</si>
  <si>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</si>
  <si>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</si>
  <si>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</si>
  <si>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</si>
  <si>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</si>
  <si>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</si>
  <si>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</si>
  <si>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</si>
  <si>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</si>
  <si>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</si>
  <si>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</si>
  <si>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</si>
  <si>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</si>
  <si>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</si>
  <si>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</si>
  <si>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</si>
  <si>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</si>
  <si>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18年分</t>
  </si>
  <si>
    <t>（県市町村名）岐阜県</t>
  </si>
  <si>
    <t>着工建築物概報（２）</t>
  </si>
  <si>
    <t>平成  18年分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</si>
  <si>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</si>
  <si>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</si>
  <si>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</si>
  <si>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</si>
  <si>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</si>
  <si>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</si>
  <si>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</si>
  <si>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</si>
  <si>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</si>
  <si>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</si>
  <si>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</si>
  <si>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</si>
  <si>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</si>
  <si>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</si>
  <si>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</si>
  <si>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</si>
  <si>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</si>
  <si>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</si>
  <si>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</si>
  <si>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</si>
  <si>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</si>
  <si>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</si>
  <si>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</si>
  <si>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</si>
  <si>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</si>
  <si>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</si>
  <si>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</si>
  <si>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</si>
  <si>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</si>
  <si>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</si>
  <si>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</si>
  <si>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</si>
  <si>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</si>
  <si>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</si>
  <si>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</si>
  <si>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</si>
  <si>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</si>
  <si>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</si>
  <si>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</si>
  <si>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</si>
  <si>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</si>
  <si>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</si>
  <si>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</si>
  <si>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</si>
  <si>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</si>
  <si>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</si>
  <si>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</si>
  <si>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</si>
  <si>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</si>
  <si>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</si>
  <si>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</si>
  <si>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</si>
  <si>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</si>
  <si>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</si>
  <si>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</si>
  <si>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</si>
  <si>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</si>
  <si>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</si>
  <si>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</si>
  <si>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</si>
  <si>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</si>
  <si>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</si>
  <si>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</si>
  <si>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</si>
  <si>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</si>
  <si>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</si>
  <si>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</si>
  <si>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</si>
  <si>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</si>
  <si>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</si>
  <si>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</si>
  <si>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</si>
  <si>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</si>
  <si>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</si>
  <si>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</si>
  <si>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</si>
  <si>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</si>
  <si>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</si>
  <si>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</si>
  <si>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</si>
  <si>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</si>
  <si>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</si>
  <si>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</si>
  <si>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</si>
  <si>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</si>
  <si>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笠原町</t>
  </si>
  <si>
    <t>土岐郡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</si>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</sst>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132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133</v>
      </c>
      <c r="D3" s="56"/>
      <c r="E3" s="56"/>
      <c r="F3" s="56"/>
      <c r="G3" s="56"/>
      <c r="H3" s="56"/>
      <c r="I3" s="56"/>
      <c r="J3" s="56"/>
      <c r="K3" s="57"/>
      <c r="L3" s="55" t="s">
        <v>134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135</v>
      </c>
      <c r="J4" s="32" t="s">
        <v>136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505980</v>
      </c>
      <c r="C5" s="36">
        <v>336022</v>
      </c>
      <c r="D5" s="36">
        <v>16027</v>
      </c>
      <c r="E5" s="36">
        <v>2269</v>
      </c>
      <c r="F5" s="36">
        <v>21681</v>
      </c>
      <c r="G5" s="36">
        <v>3177</v>
      </c>
      <c r="H5" s="36">
        <v>34665</v>
      </c>
      <c r="I5" s="36">
        <v>57626</v>
      </c>
      <c r="J5" s="36">
        <v>32489</v>
      </c>
      <c r="K5" s="36">
        <v>2024</v>
      </c>
      <c r="L5" s="36">
        <v>228871</v>
      </c>
      <c r="M5" s="37">
        <v>277109</v>
      </c>
    </row>
    <row r="6" spans="1:13" ht="15" customHeight="1">
      <c r="A6" s="39" t="s">
        <v>75</v>
      </c>
      <c r="B6" s="40">
        <f t="shared" si="0"/>
        <v>401171</v>
      </c>
      <c r="C6" s="41">
        <v>141395</v>
      </c>
      <c r="D6" s="41">
        <v>6056</v>
      </c>
      <c r="E6" s="41">
        <v>613</v>
      </c>
      <c r="F6" s="41">
        <v>106542</v>
      </c>
      <c r="G6" s="41">
        <v>4295</v>
      </c>
      <c r="H6" s="41">
        <v>78172</v>
      </c>
      <c r="I6" s="41">
        <v>56261</v>
      </c>
      <c r="J6" s="41">
        <v>7837</v>
      </c>
      <c r="K6" s="41">
        <v>0</v>
      </c>
      <c r="L6" s="41">
        <v>92851</v>
      </c>
      <c r="M6" s="42">
        <v>308320</v>
      </c>
    </row>
    <row r="7" spans="1:13" ht="15" customHeight="1">
      <c r="A7" s="39" t="s">
        <v>76</v>
      </c>
      <c r="B7" s="40">
        <f t="shared" si="0"/>
        <v>162028</v>
      </c>
      <c r="C7" s="41">
        <v>69985</v>
      </c>
      <c r="D7" s="41">
        <v>11272</v>
      </c>
      <c r="E7" s="41">
        <v>4754</v>
      </c>
      <c r="F7" s="41">
        <v>38695</v>
      </c>
      <c r="G7" s="41">
        <v>996</v>
      </c>
      <c r="H7" s="41">
        <v>7561</v>
      </c>
      <c r="I7" s="41">
        <v>15815</v>
      </c>
      <c r="J7" s="41">
        <v>12950</v>
      </c>
      <c r="K7" s="41">
        <v>0</v>
      </c>
      <c r="L7" s="41">
        <v>72059</v>
      </c>
      <c r="M7" s="42">
        <v>89969</v>
      </c>
    </row>
    <row r="8" spans="1:13" ht="15" customHeight="1">
      <c r="A8" s="39" t="s">
        <v>77</v>
      </c>
      <c r="B8" s="40">
        <f t="shared" si="0"/>
        <v>133971</v>
      </c>
      <c r="C8" s="41">
        <v>87606</v>
      </c>
      <c r="D8" s="41">
        <v>2144</v>
      </c>
      <c r="E8" s="41">
        <v>79</v>
      </c>
      <c r="F8" s="41">
        <v>11966</v>
      </c>
      <c r="G8" s="41">
        <v>1760</v>
      </c>
      <c r="H8" s="41">
        <v>16655</v>
      </c>
      <c r="I8" s="41">
        <v>8837</v>
      </c>
      <c r="J8" s="41">
        <v>4924</v>
      </c>
      <c r="K8" s="41">
        <v>0</v>
      </c>
      <c r="L8" s="41">
        <v>64236</v>
      </c>
      <c r="M8" s="42">
        <v>69735</v>
      </c>
    </row>
    <row r="9" spans="1:13" ht="15" customHeight="1">
      <c r="A9" s="39" t="s">
        <v>78</v>
      </c>
      <c r="B9" s="40">
        <f t="shared" si="0"/>
        <v>199309</v>
      </c>
      <c r="C9" s="41">
        <v>65650</v>
      </c>
      <c r="D9" s="41">
        <v>5256</v>
      </c>
      <c r="E9" s="41">
        <v>585</v>
      </c>
      <c r="F9" s="41">
        <v>90174</v>
      </c>
      <c r="G9" s="41">
        <v>923</v>
      </c>
      <c r="H9" s="41">
        <v>8127</v>
      </c>
      <c r="I9" s="41">
        <v>21323</v>
      </c>
      <c r="J9" s="41">
        <v>7205</v>
      </c>
      <c r="K9" s="41">
        <v>66</v>
      </c>
      <c r="L9" s="41">
        <v>53792</v>
      </c>
      <c r="M9" s="42">
        <v>145517</v>
      </c>
    </row>
    <row r="10" spans="1:13" ht="15" customHeight="1">
      <c r="A10" s="39" t="s">
        <v>79</v>
      </c>
      <c r="B10" s="40">
        <f t="shared" si="0"/>
        <v>118013</v>
      </c>
      <c r="C10" s="41">
        <v>59657</v>
      </c>
      <c r="D10" s="41">
        <v>1334</v>
      </c>
      <c r="E10" s="41">
        <v>2253</v>
      </c>
      <c r="F10" s="41">
        <v>35685</v>
      </c>
      <c r="G10" s="41">
        <v>1671</v>
      </c>
      <c r="H10" s="41">
        <v>3115</v>
      </c>
      <c r="I10" s="41">
        <v>8472</v>
      </c>
      <c r="J10" s="41">
        <v>5826</v>
      </c>
      <c r="K10" s="41">
        <v>0</v>
      </c>
      <c r="L10" s="41">
        <v>47202</v>
      </c>
      <c r="M10" s="42">
        <v>70811</v>
      </c>
    </row>
    <row r="11" spans="1:13" ht="15" customHeight="1">
      <c r="A11" s="39" t="s">
        <v>80</v>
      </c>
      <c r="B11" s="40">
        <f t="shared" si="0"/>
        <v>31231</v>
      </c>
      <c r="C11" s="41">
        <v>16556</v>
      </c>
      <c r="D11" s="41">
        <v>86</v>
      </c>
      <c r="E11" s="41">
        <v>491</v>
      </c>
      <c r="F11" s="41">
        <v>8986</v>
      </c>
      <c r="G11" s="41">
        <v>223</v>
      </c>
      <c r="H11" s="41">
        <v>1099</v>
      </c>
      <c r="I11" s="41">
        <v>880</v>
      </c>
      <c r="J11" s="41">
        <v>1978</v>
      </c>
      <c r="K11" s="41">
        <v>932</v>
      </c>
      <c r="L11" s="41">
        <v>11552</v>
      </c>
      <c r="M11" s="42">
        <v>19679</v>
      </c>
    </row>
    <row r="12" spans="1:13" ht="15" customHeight="1">
      <c r="A12" s="39" t="s">
        <v>81</v>
      </c>
      <c r="B12" s="40">
        <f t="shared" si="0"/>
        <v>76509</v>
      </c>
      <c r="C12" s="41">
        <v>31980</v>
      </c>
      <c r="D12" s="41">
        <v>0</v>
      </c>
      <c r="E12" s="41">
        <v>65</v>
      </c>
      <c r="F12" s="41">
        <v>19366</v>
      </c>
      <c r="G12" s="41">
        <v>0</v>
      </c>
      <c r="H12" s="41">
        <v>7041</v>
      </c>
      <c r="I12" s="41">
        <v>15251</v>
      </c>
      <c r="J12" s="41">
        <v>2806</v>
      </c>
      <c r="K12" s="41">
        <v>0</v>
      </c>
      <c r="L12" s="41">
        <v>25808</v>
      </c>
      <c r="M12" s="42">
        <v>50701</v>
      </c>
    </row>
    <row r="13" spans="1:13" ht="15" customHeight="1">
      <c r="A13" s="39" t="s">
        <v>82</v>
      </c>
      <c r="B13" s="40">
        <f t="shared" si="0"/>
        <v>101679</v>
      </c>
      <c r="C13" s="41">
        <v>59141</v>
      </c>
      <c r="D13" s="41">
        <v>1274</v>
      </c>
      <c r="E13" s="41">
        <v>428</v>
      </c>
      <c r="F13" s="41">
        <v>5298</v>
      </c>
      <c r="G13" s="41">
        <v>859</v>
      </c>
      <c r="H13" s="41">
        <v>29598</v>
      </c>
      <c r="I13" s="41">
        <v>4241</v>
      </c>
      <c r="J13" s="41">
        <v>840</v>
      </c>
      <c r="K13" s="41">
        <v>0</v>
      </c>
      <c r="L13" s="41">
        <v>44868</v>
      </c>
      <c r="M13" s="42">
        <v>56811</v>
      </c>
    </row>
    <row r="14" spans="1:13" ht="15" customHeight="1">
      <c r="A14" s="39" t="s">
        <v>83</v>
      </c>
      <c r="B14" s="40">
        <f t="shared" si="0"/>
        <v>66243</v>
      </c>
      <c r="C14" s="41">
        <v>32987</v>
      </c>
      <c r="D14" s="41">
        <v>1250</v>
      </c>
      <c r="E14" s="41">
        <v>589</v>
      </c>
      <c r="F14" s="41">
        <v>6368</v>
      </c>
      <c r="G14" s="41">
        <v>252</v>
      </c>
      <c r="H14" s="41">
        <v>11903</v>
      </c>
      <c r="I14" s="41">
        <v>7600</v>
      </c>
      <c r="J14" s="41">
        <v>5294</v>
      </c>
      <c r="K14" s="41">
        <v>0</v>
      </c>
      <c r="L14" s="41">
        <v>29078</v>
      </c>
      <c r="M14" s="42">
        <v>37165</v>
      </c>
    </row>
    <row r="15" spans="1:13" ht="15" customHeight="1">
      <c r="A15" s="39" t="s">
        <v>84</v>
      </c>
      <c r="B15" s="40">
        <f t="shared" si="0"/>
        <v>149050</v>
      </c>
      <c r="C15" s="41">
        <v>66779</v>
      </c>
      <c r="D15" s="41">
        <v>2163</v>
      </c>
      <c r="E15" s="41">
        <v>607</v>
      </c>
      <c r="F15" s="41">
        <v>49445</v>
      </c>
      <c r="G15" s="41">
        <v>11831</v>
      </c>
      <c r="H15" s="41">
        <v>6733</v>
      </c>
      <c r="I15" s="41">
        <v>8077</v>
      </c>
      <c r="J15" s="41">
        <v>3400</v>
      </c>
      <c r="K15" s="41">
        <v>15</v>
      </c>
      <c r="L15" s="41">
        <v>47332</v>
      </c>
      <c r="M15" s="42">
        <v>101718</v>
      </c>
    </row>
    <row r="16" spans="1:13" ht="15" customHeight="1">
      <c r="A16" s="39" t="s">
        <v>85</v>
      </c>
      <c r="B16" s="40">
        <f t="shared" si="0"/>
        <v>85637</v>
      </c>
      <c r="C16" s="41">
        <v>42507</v>
      </c>
      <c r="D16" s="41">
        <v>2127</v>
      </c>
      <c r="E16" s="41">
        <v>0</v>
      </c>
      <c r="F16" s="41">
        <v>14504</v>
      </c>
      <c r="G16" s="41">
        <v>51</v>
      </c>
      <c r="H16" s="41">
        <v>17673</v>
      </c>
      <c r="I16" s="41">
        <v>5247</v>
      </c>
      <c r="J16" s="41">
        <v>3528</v>
      </c>
      <c r="K16" s="41">
        <v>0</v>
      </c>
      <c r="L16" s="41">
        <v>32937</v>
      </c>
      <c r="M16" s="42">
        <v>52700</v>
      </c>
    </row>
    <row r="17" spans="1:13" ht="15" customHeight="1">
      <c r="A17" s="39" t="s">
        <v>86</v>
      </c>
      <c r="B17" s="40">
        <f t="shared" si="0"/>
        <v>355830</v>
      </c>
      <c r="C17" s="41">
        <v>118921</v>
      </c>
      <c r="D17" s="41">
        <v>5065</v>
      </c>
      <c r="E17" s="41">
        <v>358</v>
      </c>
      <c r="F17" s="41">
        <v>86809</v>
      </c>
      <c r="G17" s="41">
        <v>9055</v>
      </c>
      <c r="H17" s="41">
        <v>112406</v>
      </c>
      <c r="I17" s="41">
        <v>9853</v>
      </c>
      <c r="J17" s="41">
        <v>13363</v>
      </c>
      <c r="K17" s="41">
        <v>0</v>
      </c>
      <c r="L17" s="41">
        <v>86334</v>
      </c>
      <c r="M17" s="42">
        <v>269496</v>
      </c>
    </row>
    <row r="18" spans="1:13" ht="15" customHeight="1">
      <c r="A18" s="39" t="s">
        <v>87</v>
      </c>
      <c r="B18" s="40">
        <f t="shared" si="0"/>
        <v>206416</v>
      </c>
      <c r="C18" s="41">
        <v>95255</v>
      </c>
      <c r="D18" s="41">
        <v>2808</v>
      </c>
      <c r="E18" s="41">
        <v>248</v>
      </c>
      <c r="F18" s="41">
        <v>58453</v>
      </c>
      <c r="G18" s="41">
        <v>365</v>
      </c>
      <c r="H18" s="41">
        <v>28229</v>
      </c>
      <c r="I18" s="41">
        <v>11510</v>
      </c>
      <c r="J18" s="41">
        <v>9418</v>
      </c>
      <c r="K18" s="41">
        <v>130</v>
      </c>
      <c r="L18" s="41">
        <v>58666</v>
      </c>
      <c r="M18" s="42">
        <v>147750</v>
      </c>
    </row>
    <row r="19" spans="1:13" ht="15" customHeight="1">
      <c r="A19" s="39" t="s">
        <v>88</v>
      </c>
      <c r="B19" s="40">
        <f t="shared" si="0"/>
        <v>28708</v>
      </c>
      <c r="C19" s="41">
        <v>16718</v>
      </c>
      <c r="D19" s="41">
        <v>343</v>
      </c>
      <c r="E19" s="41">
        <v>506</v>
      </c>
      <c r="F19" s="41">
        <v>5458</v>
      </c>
      <c r="G19" s="41">
        <v>107</v>
      </c>
      <c r="H19" s="41">
        <v>1002</v>
      </c>
      <c r="I19" s="41">
        <v>2412</v>
      </c>
      <c r="J19" s="41">
        <v>2162</v>
      </c>
      <c r="K19" s="41">
        <v>0</v>
      </c>
      <c r="L19" s="41">
        <v>14017</v>
      </c>
      <c r="M19" s="42">
        <v>14691</v>
      </c>
    </row>
    <row r="20" spans="1:13" ht="15" customHeight="1">
      <c r="A20" s="39" t="s">
        <v>89</v>
      </c>
      <c r="B20" s="40">
        <f t="shared" si="0"/>
        <v>86203</v>
      </c>
      <c r="C20" s="41">
        <v>54846</v>
      </c>
      <c r="D20" s="41">
        <v>275</v>
      </c>
      <c r="E20" s="41">
        <v>0</v>
      </c>
      <c r="F20" s="41">
        <v>7755</v>
      </c>
      <c r="G20" s="41">
        <v>12959</v>
      </c>
      <c r="H20" s="41">
        <v>1973</v>
      </c>
      <c r="I20" s="41">
        <v>4851</v>
      </c>
      <c r="J20" s="41">
        <v>3544</v>
      </c>
      <c r="K20" s="41">
        <v>0</v>
      </c>
      <c r="L20" s="41">
        <v>36358</v>
      </c>
      <c r="M20" s="42">
        <v>49845</v>
      </c>
    </row>
    <row r="21" spans="1:13" ht="15" customHeight="1">
      <c r="A21" s="39" t="s">
        <v>90</v>
      </c>
      <c r="B21" s="40">
        <f t="shared" si="0"/>
        <v>28529</v>
      </c>
      <c r="C21" s="41">
        <v>13603</v>
      </c>
      <c r="D21" s="41">
        <v>888</v>
      </c>
      <c r="E21" s="41">
        <v>2078</v>
      </c>
      <c r="F21" s="41">
        <v>5615</v>
      </c>
      <c r="G21" s="41">
        <v>0</v>
      </c>
      <c r="H21" s="41">
        <v>315</v>
      </c>
      <c r="I21" s="41">
        <v>4938</v>
      </c>
      <c r="J21" s="41">
        <v>1070</v>
      </c>
      <c r="K21" s="41">
        <v>22</v>
      </c>
      <c r="L21" s="41">
        <v>14010</v>
      </c>
      <c r="M21" s="42">
        <v>14519</v>
      </c>
    </row>
    <row r="22" spans="1:13" ht="15" customHeight="1">
      <c r="A22" s="39" t="s">
        <v>91</v>
      </c>
      <c r="B22" s="40">
        <f t="shared" si="0"/>
        <v>71640</v>
      </c>
      <c r="C22" s="41">
        <v>32248</v>
      </c>
      <c r="D22" s="41">
        <v>207</v>
      </c>
      <c r="E22" s="41">
        <v>334</v>
      </c>
      <c r="F22" s="41">
        <v>3908</v>
      </c>
      <c r="G22" s="41">
        <v>0</v>
      </c>
      <c r="H22" s="41">
        <v>6174</v>
      </c>
      <c r="I22" s="41">
        <v>27718</v>
      </c>
      <c r="J22" s="41">
        <v>1051</v>
      </c>
      <c r="K22" s="41">
        <v>0</v>
      </c>
      <c r="L22" s="41">
        <v>26251</v>
      </c>
      <c r="M22" s="42">
        <v>45389</v>
      </c>
    </row>
    <row r="23" spans="1:13" ht="15" customHeight="1">
      <c r="A23" s="39" t="s">
        <v>92</v>
      </c>
      <c r="B23" s="40">
        <f t="shared" si="0"/>
        <v>41742</v>
      </c>
      <c r="C23" s="41">
        <v>17388</v>
      </c>
      <c r="D23" s="41">
        <v>2009</v>
      </c>
      <c r="E23" s="41">
        <v>953</v>
      </c>
      <c r="F23" s="41">
        <v>11258</v>
      </c>
      <c r="G23" s="41">
        <v>0</v>
      </c>
      <c r="H23" s="41">
        <v>867</v>
      </c>
      <c r="I23" s="41">
        <v>1450</v>
      </c>
      <c r="J23" s="41">
        <v>7817</v>
      </c>
      <c r="K23" s="41">
        <v>0</v>
      </c>
      <c r="L23" s="41">
        <v>16654</v>
      </c>
      <c r="M23" s="42">
        <v>25088</v>
      </c>
    </row>
    <row r="24" spans="1:13" ht="15" customHeight="1">
      <c r="A24" s="39" t="s">
        <v>93</v>
      </c>
      <c r="B24" s="40">
        <f t="shared" si="0"/>
        <v>28494</v>
      </c>
      <c r="C24" s="41">
        <v>14095</v>
      </c>
      <c r="D24" s="41">
        <v>416</v>
      </c>
      <c r="E24" s="41">
        <v>71</v>
      </c>
      <c r="F24" s="41">
        <v>2582</v>
      </c>
      <c r="G24" s="41">
        <v>0</v>
      </c>
      <c r="H24" s="41">
        <v>1554</v>
      </c>
      <c r="I24" s="41">
        <v>3376</v>
      </c>
      <c r="J24" s="41">
        <v>6156</v>
      </c>
      <c r="K24" s="41">
        <v>244</v>
      </c>
      <c r="L24" s="41">
        <v>13197</v>
      </c>
      <c r="M24" s="42">
        <v>15297</v>
      </c>
    </row>
    <row r="25" spans="1:13" ht="15" customHeight="1">
      <c r="A25" s="43" t="s">
        <v>94</v>
      </c>
      <c r="B25" s="44">
        <f t="shared" si="0"/>
        <v>55719</v>
      </c>
      <c r="C25" s="45">
        <v>20336</v>
      </c>
      <c r="D25" s="45">
        <v>1190</v>
      </c>
      <c r="E25" s="45">
        <v>306</v>
      </c>
      <c r="F25" s="45">
        <v>11427</v>
      </c>
      <c r="G25" s="45">
        <v>122</v>
      </c>
      <c r="H25" s="45">
        <v>5168</v>
      </c>
      <c r="I25" s="45">
        <v>2353</v>
      </c>
      <c r="J25" s="45">
        <v>14817</v>
      </c>
      <c r="K25" s="45">
        <v>0</v>
      </c>
      <c r="L25" s="45">
        <v>16172</v>
      </c>
      <c r="M25" s="46">
        <v>39547</v>
      </c>
    </row>
    <row r="26" spans="1:13" ht="15" customHeight="1">
      <c r="A26" s="47" t="s">
        <v>95</v>
      </c>
      <c r="B26" s="48">
        <f t="shared" si="0"/>
        <v>2934102</v>
      </c>
      <c r="C26" s="49">
        <v>1393675</v>
      </c>
      <c r="D26" s="49">
        <v>62190</v>
      </c>
      <c r="E26" s="49">
        <v>17587</v>
      </c>
      <c r="F26" s="49">
        <v>601975</v>
      </c>
      <c r="G26" s="49">
        <v>48646</v>
      </c>
      <c r="H26" s="49">
        <v>380030</v>
      </c>
      <c r="I26" s="49">
        <v>278091</v>
      </c>
      <c r="J26" s="49">
        <v>148475</v>
      </c>
      <c r="K26" s="49">
        <v>3433</v>
      </c>
      <c r="L26" s="49">
        <v>1032245</v>
      </c>
      <c r="M26" s="50">
        <v>1901857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36606</v>
      </c>
      <c r="C28" s="41">
        <v>23499</v>
      </c>
      <c r="D28" s="41">
        <v>509</v>
      </c>
      <c r="E28" s="41">
        <v>82</v>
      </c>
      <c r="F28" s="41">
        <v>3710</v>
      </c>
      <c r="G28" s="41">
        <v>247</v>
      </c>
      <c r="H28" s="41">
        <v>7102</v>
      </c>
      <c r="I28" s="41">
        <v>774</v>
      </c>
      <c r="J28" s="41">
        <v>683</v>
      </c>
      <c r="K28" s="41">
        <v>0</v>
      </c>
      <c r="L28" s="41">
        <v>17929</v>
      </c>
      <c r="M28" s="42">
        <v>18677</v>
      </c>
    </row>
    <row r="29" spans="1:13" ht="15" customHeight="1">
      <c r="A29" s="39" t="s">
        <v>97</v>
      </c>
      <c r="B29" s="40">
        <f>SUM(C29:K29)</f>
        <v>30834</v>
      </c>
      <c r="C29" s="41">
        <v>15075</v>
      </c>
      <c r="D29" s="41">
        <v>1036</v>
      </c>
      <c r="E29" s="41">
        <v>34</v>
      </c>
      <c r="F29" s="41">
        <v>848</v>
      </c>
      <c r="G29" s="41">
        <v>5090</v>
      </c>
      <c r="H29" s="41">
        <v>5724</v>
      </c>
      <c r="I29" s="41">
        <v>2626</v>
      </c>
      <c r="J29" s="41">
        <v>299</v>
      </c>
      <c r="K29" s="41">
        <v>102</v>
      </c>
      <c r="L29" s="41">
        <v>11914</v>
      </c>
      <c r="M29" s="42">
        <v>18920</v>
      </c>
    </row>
    <row r="30" spans="1:13" ht="15" customHeight="1">
      <c r="A30" s="47" t="s">
        <v>98</v>
      </c>
      <c r="B30" s="48">
        <f>SUM(C30:K30)</f>
        <v>67440</v>
      </c>
      <c r="C30" s="49">
        <v>38574</v>
      </c>
      <c r="D30" s="49">
        <v>1545</v>
      </c>
      <c r="E30" s="49">
        <v>116</v>
      </c>
      <c r="F30" s="49">
        <v>4558</v>
      </c>
      <c r="G30" s="49">
        <v>5337</v>
      </c>
      <c r="H30" s="49">
        <v>12826</v>
      </c>
      <c r="I30" s="49">
        <v>3400</v>
      </c>
      <c r="J30" s="49">
        <v>982</v>
      </c>
      <c r="K30" s="49">
        <v>102</v>
      </c>
      <c r="L30" s="49">
        <v>29843</v>
      </c>
      <c r="M30" s="50">
        <v>37597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32378</v>
      </c>
      <c r="C32" s="41">
        <v>20438</v>
      </c>
      <c r="D32" s="41">
        <v>248</v>
      </c>
      <c r="E32" s="41">
        <v>1261</v>
      </c>
      <c r="F32" s="41">
        <v>6086</v>
      </c>
      <c r="G32" s="41">
        <v>152</v>
      </c>
      <c r="H32" s="41">
        <v>518</v>
      </c>
      <c r="I32" s="41">
        <v>2231</v>
      </c>
      <c r="J32" s="41">
        <v>1444</v>
      </c>
      <c r="K32" s="41">
        <v>0</v>
      </c>
      <c r="L32" s="41">
        <v>15736</v>
      </c>
      <c r="M32" s="42">
        <v>16642</v>
      </c>
    </row>
    <row r="33" spans="1:13" ht="15" customHeight="1">
      <c r="A33" s="43" t="s">
        <v>100</v>
      </c>
      <c r="B33" s="44">
        <f>SUM(C33:K33)</f>
        <v>1466</v>
      </c>
      <c r="C33" s="45">
        <v>866</v>
      </c>
      <c r="D33" s="45">
        <v>0</v>
      </c>
      <c r="E33" s="45">
        <v>0</v>
      </c>
      <c r="F33" s="45">
        <v>600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866</v>
      </c>
      <c r="M33" s="46">
        <v>600</v>
      </c>
    </row>
    <row r="34" spans="1:13" ht="15" customHeight="1">
      <c r="A34" s="47" t="s">
        <v>101</v>
      </c>
      <c r="B34" s="48">
        <f>SUM(C34:K34)</f>
        <v>33844</v>
      </c>
      <c r="C34" s="49">
        <v>21304</v>
      </c>
      <c r="D34" s="49">
        <v>248</v>
      </c>
      <c r="E34" s="49">
        <v>1261</v>
      </c>
      <c r="F34" s="49">
        <v>6686</v>
      </c>
      <c r="G34" s="49">
        <v>152</v>
      </c>
      <c r="H34" s="49">
        <v>518</v>
      </c>
      <c r="I34" s="49">
        <v>2231</v>
      </c>
      <c r="J34" s="49">
        <v>1444</v>
      </c>
      <c r="K34" s="49">
        <v>0</v>
      </c>
      <c r="L34" s="49">
        <v>16602</v>
      </c>
      <c r="M34" s="50">
        <v>17242</v>
      </c>
    </row>
    <row r="35" spans="1:13" ht="15" customHeigh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ht="15" customHeight="1">
      <c r="A36" s="39" t="s">
        <v>102</v>
      </c>
      <c r="B36" s="40">
        <f>SUM(C36:K36)</f>
        <v>39187</v>
      </c>
      <c r="C36" s="41">
        <v>21305</v>
      </c>
      <c r="D36" s="41">
        <v>710</v>
      </c>
      <c r="E36" s="41">
        <v>1598</v>
      </c>
      <c r="F36" s="41">
        <v>2840</v>
      </c>
      <c r="G36" s="41">
        <v>528</v>
      </c>
      <c r="H36" s="41">
        <v>8453</v>
      </c>
      <c r="I36" s="41">
        <v>2331</v>
      </c>
      <c r="J36" s="41">
        <v>1422</v>
      </c>
      <c r="K36" s="41">
        <v>0</v>
      </c>
      <c r="L36" s="41">
        <v>17779</v>
      </c>
      <c r="M36" s="42">
        <v>21408</v>
      </c>
    </row>
    <row r="37" spans="1:13" ht="15" customHeight="1">
      <c r="A37" s="43" t="s">
        <v>103</v>
      </c>
      <c r="B37" s="44">
        <f>SUM(C37:K37)</f>
        <v>20039</v>
      </c>
      <c r="C37" s="45">
        <v>3196</v>
      </c>
      <c r="D37" s="45">
        <v>159</v>
      </c>
      <c r="E37" s="45">
        <v>122</v>
      </c>
      <c r="F37" s="45">
        <v>12470</v>
      </c>
      <c r="G37" s="45">
        <v>95</v>
      </c>
      <c r="H37" s="45">
        <v>174</v>
      </c>
      <c r="I37" s="45">
        <v>13</v>
      </c>
      <c r="J37" s="45">
        <v>3810</v>
      </c>
      <c r="K37" s="45">
        <v>0</v>
      </c>
      <c r="L37" s="45">
        <v>2032</v>
      </c>
      <c r="M37" s="46">
        <v>18007</v>
      </c>
    </row>
    <row r="38" spans="1:13" ht="15" customHeight="1">
      <c r="A38" s="47" t="s">
        <v>104</v>
      </c>
      <c r="B38" s="48">
        <f>SUM(C38:K38)</f>
        <v>59226</v>
      </c>
      <c r="C38" s="49">
        <v>24501</v>
      </c>
      <c r="D38" s="49">
        <v>869</v>
      </c>
      <c r="E38" s="49">
        <v>1720</v>
      </c>
      <c r="F38" s="49">
        <v>15310</v>
      </c>
      <c r="G38" s="49">
        <v>623</v>
      </c>
      <c r="H38" s="49">
        <v>8627</v>
      </c>
      <c r="I38" s="49">
        <v>2344</v>
      </c>
      <c r="J38" s="49">
        <v>5232</v>
      </c>
      <c r="K38" s="49">
        <v>0</v>
      </c>
      <c r="L38" s="49">
        <v>19811</v>
      </c>
      <c r="M38" s="50">
        <v>39415</v>
      </c>
    </row>
    <row r="39" spans="1:13" ht="1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15" customHeight="1">
      <c r="A40" s="39" t="s">
        <v>105</v>
      </c>
      <c r="B40" s="40">
        <f>SUM(C40:K40)</f>
        <v>20806</v>
      </c>
      <c r="C40" s="41">
        <v>14224</v>
      </c>
      <c r="D40" s="41">
        <v>356</v>
      </c>
      <c r="E40" s="41">
        <v>220</v>
      </c>
      <c r="F40" s="41">
        <v>2300</v>
      </c>
      <c r="G40" s="41">
        <v>0</v>
      </c>
      <c r="H40" s="41">
        <v>368</v>
      </c>
      <c r="I40" s="41">
        <v>294</v>
      </c>
      <c r="J40" s="41">
        <v>2755</v>
      </c>
      <c r="K40" s="41">
        <v>289</v>
      </c>
      <c r="L40" s="41">
        <v>11298</v>
      </c>
      <c r="M40" s="42">
        <v>9508</v>
      </c>
    </row>
    <row r="41" spans="1:13" ht="15" customHeight="1">
      <c r="A41" s="39" t="s">
        <v>106</v>
      </c>
      <c r="B41" s="40">
        <f>SUM(C41:K41)</f>
        <v>44743</v>
      </c>
      <c r="C41" s="41">
        <v>9200</v>
      </c>
      <c r="D41" s="41">
        <v>0</v>
      </c>
      <c r="E41" s="41">
        <v>166</v>
      </c>
      <c r="F41" s="41">
        <v>6442</v>
      </c>
      <c r="G41" s="41">
        <v>15933</v>
      </c>
      <c r="H41" s="41">
        <v>2030</v>
      </c>
      <c r="I41" s="41">
        <v>7535</v>
      </c>
      <c r="J41" s="41">
        <v>3437</v>
      </c>
      <c r="K41" s="41">
        <v>0</v>
      </c>
      <c r="L41" s="41">
        <v>8466</v>
      </c>
      <c r="M41" s="42">
        <v>36277</v>
      </c>
    </row>
    <row r="42" spans="1:13" ht="15" customHeight="1">
      <c r="A42" s="39" t="s">
        <v>107</v>
      </c>
      <c r="B42" s="40">
        <f>SUM(C42:K42)</f>
        <v>20091</v>
      </c>
      <c r="C42" s="41">
        <v>10955</v>
      </c>
      <c r="D42" s="41">
        <v>98</v>
      </c>
      <c r="E42" s="41">
        <v>226</v>
      </c>
      <c r="F42" s="41">
        <v>8092</v>
      </c>
      <c r="G42" s="41">
        <v>0</v>
      </c>
      <c r="H42" s="41">
        <v>200</v>
      </c>
      <c r="I42" s="41">
        <v>441</v>
      </c>
      <c r="J42" s="41">
        <v>79</v>
      </c>
      <c r="K42" s="41">
        <v>0</v>
      </c>
      <c r="L42" s="41">
        <v>7744</v>
      </c>
      <c r="M42" s="42">
        <v>12347</v>
      </c>
    </row>
    <row r="43" spans="1:13" ht="15" customHeight="1">
      <c r="A43" s="43" t="s">
        <v>108</v>
      </c>
      <c r="B43" s="44">
        <f>SUM(C43:K43)</f>
        <v>166</v>
      </c>
      <c r="C43" s="45">
        <v>166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166</v>
      </c>
    </row>
    <row r="44" spans="1:13" ht="15" customHeight="1">
      <c r="A44" s="47" t="s">
        <v>109</v>
      </c>
      <c r="B44" s="48">
        <f>SUM(C44:K44)</f>
        <v>85806</v>
      </c>
      <c r="C44" s="49">
        <v>34545</v>
      </c>
      <c r="D44" s="49">
        <v>454</v>
      </c>
      <c r="E44" s="49">
        <v>612</v>
      </c>
      <c r="F44" s="49">
        <v>16834</v>
      </c>
      <c r="G44" s="49">
        <v>15933</v>
      </c>
      <c r="H44" s="49">
        <v>2598</v>
      </c>
      <c r="I44" s="49">
        <v>8270</v>
      </c>
      <c r="J44" s="49">
        <v>6271</v>
      </c>
      <c r="K44" s="49">
        <v>289</v>
      </c>
      <c r="L44" s="49">
        <v>27508</v>
      </c>
      <c r="M44" s="50">
        <v>58298</v>
      </c>
    </row>
    <row r="45" spans="1:13" ht="15" customHeight="1">
      <c r="A45" s="39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5" customHeight="1">
      <c r="A46" s="39" t="s">
        <v>110</v>
      </c>
      <c r="B46" s="40">
        <f>SUM(C46:K46)</f>
        <v>32892</v>
      </c>
      <c r="C46" s="41">
        <v>11674</v>
      </c>
      <c r="D46" s="41">
        <v>178</v>
      </c>
      <c r="E46" s="41">
        <v>246</v>
      </c>
      <c r="F46" s="41">
        <v>7378</v>
      </c>
      <c r="G46" s="41">
        <v>194</v>
      </c>
      <c r="H46" s="41">
        <v>247</v>
      </c>
      <c r="I46" s="41">
        <v>2729</v>
      </c>
      <c r="J46" s="41">
        <v>10246</v>
      </c>
      <c r="K46" s="41">
        <v>0</v>
      </c>
      <c r="L46" s="41">
        <v>8859</v>
      </c>
      <c r="M46" s="42">
        <v>24033</v>
      </c>
    </row>
    <row r="47" spans="1:13" ht="15" customHeight="1">
      <c r="A47" s="39" t="s">
        <v>111</v>
      </c>
      <c r="B47" s="40">
        <f>SUM(C47:K47)</f>
        <v>27404</v>
      </c>
      <c r="C47" s="41">
        <v>20565</v>
      </c>
      <c r="D47" s="41">
        <v>1296</v>
      </c>
      <c r="E47" s="41">
        <v>187</v>
      </c>
      <c r="F47" s="41">
        <v>2957</v>
      </c>
      <c r="G47" s="41">
        <v>0</v>
      </c>
      <c r="H47" s="41">
        <v>452</v>
      </c>
      <c r="I47" s="41">
        <v>1591</v>
      </c>
      <c r="J47" s="41">
        <v>356</v>
      </c>
      <c r="K47" s="41">
        <v>0</v>
      </c>
      <c r="L47" s="41">
        <v>19630</v>
      </c>
      <c r="M47" s="42">
        <v>7774</v>
      </c>
    </row>
    <row r="48" spans="1:13" ht="15" customHeight="1">
      <c r="A48" s="39" t="s">
        <v>112</v>
      </c>
      <c r="B48" s="40">
        <f>SUM(C48:K48)</f>
        <v>40460</v>
      </c>
      <c r="C48" s="41">
        <v>27964</v>
      </c>
      <c r="D48" s="41">
        <v>411</v>
      </c>
      <c r="E48" s="41">
        <v>46</v>
      </c>
      <c r="F48" s="41">
        <v>2116</v>
      </c>
      <c r="G48" s="41">
        <v>0</v>
      </c>
      <c r="H48" s="41">
        <v>9153</v>
      </c>
      <c r="I48" s="41">
        <v>136</v>
      </c>
      <c r="J48" s="41">
        <v>634</v>
      </c>
      <c r="K48" s="41">
        <v>0</v>
      </c>
      <c r="L48" s="41">
        <v>18840</v>
      </c>
      <c r="M48" s="42">
        <v>21620</v>
      </c>
    </row>
    <row r="49" spans="1:13" ht="15" customHeight="1">
      <c r="A49" s="47" t="s">
        <v>113</v>
      </c>
      <c r="B49" s="48">
        <f>SUM(C49:K49)</f>
        <v>100756</v>
      </c>
      <c r="C49" s="49">
        <v>60203</v>
      </c>
      <c r="D49" s="49">
        <v>1885</v>
      </c>
      <c r="E49" s="49">
        <v>479</v>
      </c>
      <c r="F49" s="49">
        <v>12451</v>
      </c>
      <c r="G49" s="49">
        <v>194</v>
      </c>
      <c r="H49" s="49">
        <v>9852</v>
      </c>
      <c r="I49" s="49">
        <v>4456</v>
      </c>
      <c r="J49" s="49">
        <v>11236</v>
      </c>
      <c r="K49" s="49">
        <v>0</v>
      </c>
      <c r="L49" s="49">
        <v>47329</v>
      </c>
      <c r="M49" s="50">
        <v>53427</v>
      </c>
    </row>
    <row r="50" spans="1:13" ht="1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5" customHeight="1">
      <c r="A51" s="39" t="s">
        <v>114</v>
      </c>
      <c r="B51" s="40">
        <f>SUM(C51:K51)</f>
        <v>34962</v>
      </c>
      <c r="C51" s="41">
        <v>15928</v>
      </c>
      <c r="D51" s="41">
        <v>674</v>
      </c>
      <c r="E51" s="41">
        <v>0</v>
      </c>
      <c r="F51" s="41">
        <v>13</v>
      </c>
      <c r="G51" s="41">
        <v>73</v>
      </c>
      <c r="H51" s="41">
        <v>3523</v>
      </c>
      <c r="I51" s="41">
        <v>14696</v>
      </c>
      <c r="J51" s="41">
        <v>55</v>
      </c>
      <c r="K51" s="41">
        <v>0</v>
      </c>
      <c r="L51" s="41">
        <v>12983</v>
      </c>
      <c r="M51" s="42">
        <v>21979</v>
      </c>
    </row>
    <row r="52" spans="1:13" ht="15" customHeight="1">
      <c r="A52" s="47" t="s">
        <v>115</v>
      </c>
      <c r="B52" s="48">
        <f>SUM(C52:K52)</f>
        <v>34962</v>
      </c>
      <c r="C52" s="49">
        <v>15928</v>
      </c>
      <c r="D52" s="49">
        <v>674</v>
      </c>
      <c r="E52" s="49">
        <v>0</v>
      </c>
      <c r="F52" s="49">
        <v>13</v>
      </c>
      <c r="G52" s="49">
        <v>73</v>
      </c>
      <c r="H52" s="49">
        <v>3523</v>
      </c>
      <c r="I52" s="49">
        <v>14696</v>
      </c>
      <c r="J52" s="49">
        <v>55</v>
      </c>
      <c r="K52" s="49">
        <v>0</v>
      </c>
      <c r="L52" s="49">
        <v>12983</v>
      </c>
      <c r="M52" s="50">
        <v>21979</v>
      </c>
    </row>
    <row r="53" spans="1:13" ht="1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ht="15" customHeight="1">
      <c r="A54" s="39" t="s">
        <v>116</v>
      </c>
      <c r="B54" s="40">
        <f aca="true" t="shared" si="1" ref="B54:B61">SUM(C54:K54)</f>
        <v>8318</v>
      </c>
      <c r="C54" s="41">
        <v>6609</v>
      </c>
      <c r="D54" s="41">
        <v>321</v>
      </c>
      <c r="E54" s="41">
        <v>51</v>
      </c>
      <c r="F54" s="41">
        <v>1037</v>
      </c>
      <c r="G54" s="41">
        <v>0</v>
      </c>
      <c r="H54" s="41">
        <v>196</v>
      </c>
      <c r="I54" s="41">
        <v>104</v>
      </c>
      <c r="J54" s="41">
        <v>0</v>
      </c>
      <c r="K54" s="41">
        <v>0</v>
      </c>
      <c r="L54" s="41">
        <v>3510</v>
      </c>
      <c r="M54" s="42">
        <v>4808</v>
      </c>
    </row>
    <row r="55" spans="1:13" ht="15" customHeight="1">
      <c r="A55" s="39" t="s">
        <v>117</v>
      </c>
      <c r="B55" s="40">
        <f t="shared" si="1"/>
        <v>25071</v>
      </c>
      <c r="C55" s="41">
        <v>3401</v>
      </c>
      <c r="D55" s="41">
        <v>0</v>
      </c>
      <c r="E55" s="41">
        <v>110</v>
      </c>
      <c r="F55" s="41">
        <v>1701</v>
      </c>
      <c r="G55" s="41">
        <v>19669</v>
      </c>
      <c r="H55" s="41">
        <v>0</v>
      </c>
      <c r="I55" s="41">
        <v>0</v>
      </c>
      <c r="J55" s="41">
        <v>190</v>
      </c>
      <c r="K55" s="41">
        <v>0</v>
      </c>
      <c r="L55" s="41">
        <v>2866</v>
      </c>
      <c r="M55" s="42">
        <v>22205</v>
      </c>
    </row>
    <row r="56" spans="1:13" ht="15" customHeight="1">
      <c r="A56" s="39" t="s">
        <v>118</v>
      </c>
      <c r="B56" s="40">
        <f t="shared" si="1"/>
        <v>15899</v>
      </c>
      <c r="C56" s="41">
        <v>7998</v>
      </c>
      <c r="D56" s="41">
        <v>118</v>
      </c>
      <c r="E56" s="41">
        <v>0</v>
      </c>
      <c r="F56" s="41">
        <v>3976</v>
      </c>
      <c r="G56" s="41">
        <v>2792</v>
      </c>
      <c r="H56" s="41">
        <v>0</v>
      </c>
      <c r="I56" s="41">
        <v>886</v>
      </c>
      <c r="J56" s="41">
        <v>129</v>
      </c>
      <c r="K56" s="41">
        <v>0</v>
      </c>
      <c r="L56" s="41">
        <v>6345</v>
      </c>
      <c r="M56" s="42">
        <v>9554</v>
      </c>
    </row>
    <row r="57" spans="1:13" ht="15" customHeight="1">
      <c r="A57" s="39" t="s">
        <v>119</v>
      </c>
      <c r="B57" s="40">
        <f t="shared" si="1"/>
        <v>35</v>
      </c>
      <c r="C57" s="41">
        <v>35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35</v>
      </c>
      <c r="M57" s="42">
        <v>0</v>
      </c>
    </row>
    <row r="58" spans="1:13" ht="15" customHeight="1">
      <c r="A58" s="39" t="s">
        <v>120</v>
      </c>
      <c r="B58" s="40">
        <f t="shared" si="1"/>
        <v>53225</v>
      </c>
      <c r="C58" s="41">
        <v>7011</v>
      </c>
      <c r="D58" s="41">
        <v>295</v>
      </c>
      <c r="E58" s="41">
        <v>0</v>
      </c>
      <c r="F58" s="41">
        <v>37950</v>
      </c>
      <c r="G58" s="41">
        <v>0</v>
      </c>
      <c r="H58" s="41">
        <v>0</v>
      </c>
      <c r="I58" s="41">
        <v>7844</v>
      </c>
      <c r="J58" s="41">
        <v>125</v>
      </c>
      <c r="K58" s="41">
        <v>0</v>
      </c>
      <c r="L58" s="41">
        <v>6506</v>
      </c>
      <c r="M58" s="42">
        <v>46719</v>
      </c>
    </row>
    <row r="59" spans="1:13" ht="15" customHeight="1">
      <c r="A59" s="39" t="s">
        <v>121</v>
      </c>
      <c r="B59" s="40">
        <f t="shared" si="1"/>
        <v>3006</v>
      </c>
      <c r="C59" s="41">
        <v>816</v>
      </c>
      <c r="D59" s="41">
        <v>0</v>
      </c>
      <c r="E59" s="41">
        <v>0</v>
      </c>
      <c r="F59" s="41">
        <v>1950</v>
      </c>
      <c r="G59" s="41">
        <v>0</v>
      </c>
      <c r="H59" s="41">
        <v>0</v>
      </c>
      <c r="I59" s="41">
        <v>134</v>
      </c>
      <c r="J59" s="41">
        <v>106</v>
      </c>
      <c r="K59" s="41">
        <v>0</v>
      </c>
      <c r="L59" s="41">
        <v>1056</v>
      </c>
      <c r="M59" s="42">
        <v>1950</v>
      </c>
    </row>
    <row r="60" spans="1:13" ht="15" customHeight="1">
      <c r="A60" s="43" t="s">
        <v>122</v>
      </c>
      <c r="B60" s="44">
        <f t="shared" si="1"/>
        <v>472</v>
      </c>
      <c r="C60" s="45">
        <v>47</v>
      </c>
      <c r="D60" s="45">
        <v>0</v>
      </c>
      <c r="E60" s="45">
        <v>0</v>
      </c>
      <c r="F60" s="45">
        <v>216</v>
      </c>
      <c r="G60" s="45">
        <v>0</v>
      </c>
      <c r="H60" s="45">
        <v>0</v>
      </c>
      <c r="I60" s="45">
        <v>209</v>
      </c>
      <c r="J60" s="45">
        <v>0</v>
      </c>
      <c r="K60" s="45">
        <v>0</v>
      </c>
      <c r="L60" s="45">
        <v>216</v>
      </c>
      <c r="M60" s="46">
        <v>256</v>
      </c>
    </row>
    <row r="61" spans="1:13" ht="15" customHeight="1">
      <c r="A61" s="47" t="s">
        <v>123</v>
      </c>
      <c r="B61" s="48">
        <f t="shared" si="1"/>
        <v>106026</v>
      </c>
      <c r="C61" s="49">
        <v>25917</v>
      </c>
      <c r="D61" s="49">
        <v>734</v>
      </c>
      <c r="E61" s="49">
        <v>161</v>
      </c>
      <c r="F61" s="49">
        <v>46830</v>
      </c>
      <c r="G61" s="49">
        <v>22461</v>
      </c>
      <c r="H61" s="49">
        <v>196</v>
      </c>
      <c r="I61" s="49">
        <v>9177</v>
      </c>
      <c r="J61" s="49">
        <v>550</v>
      </c>
      <c r="K61" s="49">
        <v>0</v>
      </c>
      <c r="L61" s="49">
        <v>20534</v>
      </c>
      <c r="M61" s="50">
        <v>85492</v>
      </c>
    </row>
    <row r="62" spans="1:13" ht="15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5" customHeight="1">
      <c r="A63" s="39" t="s">
        <v>124</v>
      </c>
      <c r="B63" s="40">
        <f>SUM(C63:K63)</f>
        <v>68709</v>
      </c>
      <c r="C63" s="41">
        <v>14631</v>
      </c>
      <c r="D63" s="41">
        <v>694</v>
      </c>
      <c r="E63" s="41">
        <v>80</v>
      </c>
      <c r="F63" s="41">
        <v>50222</v>
      </c>
      <c r="G63" s="41">
        <v>0</v>
      </c>
      <c r="H63" s="41">
        <v>1072</v>
      </c>
      <c r="I63" s="41">
        <v>1873</v>
      </c>
      <c r="J63" s="41">
        <v>137</v>
      </c>
      <c r="K63" s="41">
        <v>0</v>
      </c>
      <c r="L63" s="41">
        <v>14125</v>
      </c>
      <c r="M63" s="42">
        <v>54584</v>
      </c>
    </row>
    <row r="64" spans="1:13" ht="15" customHeight="1">
      <c r="A64" s="47" t="s">
        <v>125</v>
      </c>
      <c r="B64" s="48">
        <f>SUM(C64:K64)</f>
        <v>68709</v>
      </c>
      <c r="C64" s="49">
        <v>14631</v>
      </c>
      <c r="D64" s="49">
        <v>694</v>
      </c>
      <c r="E64" s="49">
        <v>80</v>
      </c>
      <c r="F64" s="49">
        <v>50222</v>
      </c>
      <c r="G64" s="49">
        <v>0</v>
      </c>
      <c r="H64" s="49">
        <v>1072</v>
      </c>
      <c r="I64" s="49">
        <v>1873</v>
      </c>
      <c r="J64" s="49">
        <v>137</v>
      </c>
      <c r="K64" s="49">
        <v>0</v>
      </c>
      <c r="L64" s="49">
        <v>14125</v>
      </c>
      <c r="M64" s="50">
        <v>54584</v>
      </c>
    </row>
    <row r="65" spans="1:13" ht="15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15" customHeight="1">
      <c r="A66" s="43" t="s">
        <v>126</v>
      </c>
      <c r="B66" s="44">
        <f>SUM(C66:K66)</f>
        <v>502</v>
      </c>
      <c r="C66" s="45">
        <v>502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384</v>
      </c>
      <c r="M66" s="46">
        <v>118</v>
      </c>
    </row>
    <row r="67" spans="1:13" ht="15" customHeight="1">
      <c r="A67" s="47" t="s">
        <v>127</v>
      </c>
      <c r="B67" s="48">
        <f>SUM(C67:K67)</f>
        <v>502</v>
      </c>
      <c r="C67" s="49">
        <v>502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384</v>
      </c>
      <c r="M67" s="50">
        <v>118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>
      <c r="A69" s="39" t="s">
        <v>128</v>
      </c>
      <c r="B69" s="40">
        <f>SUM(C69:K69)</f>
        <v>3831</v>
      </c>
      <c r="C69" s="41">
        <v>0</v>
      </c>
      <c r="D69" s="41">
        <v>0</v>
      </c>
      <c r="E69" s="41">
        <v>0</v>
      </c>
      <c r="F69" s="41">
        <v>0</v>
      </c>
      <c r="G69" s="41">
        <v>243</v>
      </c>
      <c r="H69" s="41">
        <v>0</v>
      </c>
      <c r="I69" s="41">
        <v>1249</v>
      </c>
      <c r="J69" s="41">
        <v>2339</v>
      </c>
      <c r="K69" s="41">
        <v>0</v>
      </c>
      <c r="L69" s="41">
        <v>0</v>
      </c>
      <c r="M69" s="42">
        <v>3831</v>
      </c>
    </row>
    <row r="70" spans="1:13" ht="15" customHeight="1">
      <c r="A70" s="47" t="s">
        <v>129</v>
      </c>
      <c r="B70" s="48">
        <f>SUM(C70:K70)</f>
        <v>3831</v>
      </c>
      <c r="C70" s="49">
        <v>0</v>
      </c>
      <c r="D70" s="49">
        <v>0</v>
      </c>
      <c r="E70" s="49">
        <v>0</v>
      </c>
      <c r="F70" s="49">
        <v>0</v>
      </c>
      <c r="G70" s="49">
        <v>243</v>
      </c>
      <c r="H70" s="49">
        <v>0</v>
      </c>
      <c r="I70" s="49">
        <v>1249</v>
      </c>
      <c r="J70" s="49">
        <v>2339</v>
      </c>
      <c r="K70" s="49">
        <v>0</v>
      </c>
      <c r="L70" s="49">
        <v>0</v>
      </c>
      <c r="M70" s="50">
        <v>3831</v>
      </c>
    </row>
    <row r="71" spans="1:13" ht="1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</row>
    <row r="72" spans="1:13" ht="15" customHeight="1">
      <c r="A72" s="39" t="s">
        <v>130</v>
      </c>
      <c r="B72" s="40">
        <f>SUM(C72:K72)</f>
        <v>561102</v>
      </c>
      <c r="C72" s="41">
        <v>236105</v>
      </c>
      <c r="D72" s="41">
        <v>7103</v>
      </c>
      <c r="E72" s="41">
        <v>4429</v>
      </c>
      <c r="F72" s="41">
        <v>152904</v>
      </c>
      <c r="G72" s="41">
        <v>45016</v>
      </c>
      <c r="H72" s="41">
        <v>39212</v>
      </c>
      <c r="I72" s="41">
        <v>47696</v>
      </c>
      <c r="J72" s="41">
        <v>28246</v>
      </c>
      <c r="K72" s="41">
        <v>391</v>
      </c>
      <c r="L72" s="41">
        <v>189119</v>
      </c>
      <c r="M72" s="42">
        <v>371983</v>
      </c>
    </row>
    <row r="73" spans="1:13" ht="1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</row>
    <row r="74" spans="1:13" ht="15" customHeight="1" thickBot="1">
      <c r="A74" s="51" t="s">
        <v>131</v>
      </c>
      <c r="B74" s="52">
        <f>SUM(C74:K74)</f>
        <v>3495204</v>
      </c>
      <c r="C74" s="53">
        <v>1629780</v>
      </c>
      <c r="D74" s="53">
        <v>69293</v>
      </c>
      <c r="E74" s="53">
        <v>22016</v>
      </c>
      <c r="F74" s="53">
        <v>754879</v>
      </c>
      <c r="G74" s="53">
        <v>93662</v>
      </c>
      <c r="H74" s="53">
        <v>419242</v>
      </c>
      <c r="I74" s="53">
        <v>325787</v>
      </c>
      <c r="J74" s="53">
        <v>176721</v>
      </c>
      <c r="K74" s="53">
        <v>3824</v>
      </c>
      <c r="L74" s="53">
        <v>1221364</v>
      </c>
      <c r="M74" s="54">
        <v>2273840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F1">
      <selection activeCell="F1" sqref="A1:IV16384"/>
    </sheetView>
  </sheetViews>
  <sheetFormatPr defaultColWidth="9.00390625" defaultRowHeight="15" customHeight="1"/>
  <cols>
    <col min="1" max="16384" width="9.1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1629780</v>
      </c>
      <c r="C6" s="19">
        <f>SUM(D6:F6)</f>
        <v>5203</v>
      </c>
      <c r="D6" s="19">
        <v>0</v>
      </c>
      <c r="E6" s="19">
        <v>0</v>
      </c>
      <c r="F6" s="19">
        <v>5203</v>
      </c>
      <c r="G6" s="19">
        <f>SUM(H6:J6)</f>
        <v>1624577</v>
      </c>
      <c r="H6" s="19">
        <v>299263</v>
      </c>
      <c r="I6" s="19">
        <v>2487</v>
      </c>
      <c r="J6" s="19">
        <v>1322827</v>
      </c>
      <c r="K6" s="19">
        <v>1118135</v>
      </c>
      <c r="L6" s="19">
        <f>SUM(M6:Q6)</f>
        <v>511645</v>
      </c>
      <c r="M6" s="19">
        <v>3718</v>
      </c>
      <c r="N6" s="19">
        <v>150638</v>
      </c>
      <c r="O6" s="19">
        <v>351476</v>
      </c>
      <c r="P6" s="19">
        <v>0</v>
      </c>
      <c r="Q6" s="27">
        <v>5813</v>
      </c>
    </row>
    <row r="7" spans="1:17" ht="15" customHeight="1">
      <c r="A7" s="13" t="s">
        <v>65</v>
      </c>
      <c r="B7" s="20">
        <f>+C7+G7</f>
        <v>69293</v>
      </c>
      <c r="C7" s="21">
        <f>SUM(D7:F7)</f>
        <v>111</v>
      </c>
      <c r="D7" s="21">
        <v>0</v>
      </c>
      <c r="E7" s="21">
        <v>111</v>
      </c>
      <c r="F7" s="21">
        <v>0</v>
      </c>
      <c r="G7" s="21">
        <f>SUM(H7:J7)</f>
        <v>69182</v>
      </c>
      <c r="H7" s="21">
        <v>16638</v>
      </c>
      <c r="I7" s="21">
        <v>3505</v>
      </c>
      <c r="J7" s="21">
        <v>49039</v>
      </c>
      <c r="K7" s="21">
        <v>30618</v>
      </c>
      <c r="L7" s="21">
        <f>SUM(M7:Q7)</f>
        <v>38675</v>
      </c>
      <c r="M7" s="21">
        <v>409</v>
      </c>
      <c r="N7" s="21">
        <v>14029</v>
      </c>
      <c r="O7" s="21">
        <v>23959</v>
      </c>
      <c r="P7" s="21">
        <v>0</v>
      </c>
      <c r="Q7" s="28">
        <v>278</v>
      </c>
    </row>
    <row r="8" spans="1:17" ht="15" customHeight="1">
      <c r="A8" s="13" t="s">
        <v>66</v>
      </c>
      <c r="B8" s="20">
        <f aca="true" t="shared" si="0" ref="B8:B17">+C8+G8</f>
        <v>22016</v>
      </c>
      <c r="C8" s="21">
        <f aca="true" t="shared" si="1" ref="C8:C19">SUM(D8:F8)</f>
        <v>169</v>
      </c>
      <c r="D8" s="21">
        <v>0</v>
      </c>
      <c r="E8" s="21">
        <v>0</v>
      </c>
      <c r="F8" s="21">
        <v>169</v>
      </c>
      <c r="G8" s="21">
        <f aca="true" t="shared" si="2" ref="G8:G19">SUM(H8:J8)</f>
        <v>21847</v>
      </c>
      <c r="H8" s="21">
        <v>6214</v>
      </c>
      <c r="I8" s="21">
        <v>5490</v>
      </c>
      <c r="J8" s="21">
        <v>10143</v>
      </c>
      <c r="K8" s="21">
        <v>5066</v>
      </c>
      <c r="L8" s="21">
        <f aca="true" t="shared" si="3" ref="L8:L17">SUM(M8:Q8)</f>
        <v>16950</v>
      </c>
      <c r="M8" s="21">
        <v>0</v>
      </c>
      <c r="N8" s="21">
        <v>0</v>
      </c>
      <c r="O8" s="21">
        <v>16826</v>
      </c>
      <c r="P8" s="21">
        <v>0</v>
      </c>
      <c r="Q8" s="28">
        <v>124</v>
      </c>
    </row>
    <row r="9" spans="1:17" ht="15" customHeight="1">
      <c r="A9" s="13" t="s">
        <v>67</v>
      </c>
      <c r="B9" s="20">
        <f t="shared" si="0"/>
        <v>754879</v>
      </c>
      <c r="C9" s="21">
        <f t="shared" si="1"/>
        <v>1850</v>
      </c>
      <c r="D9" s="21">
        <v>288</v>
      </c>
      <c r="E9" s="21">
        <v>617</v>
      </c>
      <c r="F9" s="21">
        <v>945</v>
      </c>
      <c r="G9" s="21">
        <f t="shared" si="2"/>
        <v>753029</v>
      </c>
      <c r="H9" s="21">
        <v>734268</v>
      </c>
      <c r="I9" s="21">
        <v>529</v>
      </c>
      <c r="J9" s="21">
        <v>18232</v>
      </c>
      <c r="K9" s="21">
        <v>6414</v>
      </c>
      <c r="L9" s="21">
        <f t="shared" si="3"/>
        <v>748465</v>
      </c>
      <c r="M9" s="21">
        <v>0</v>
      </c>
      <c r="N9" s="21">
        <v>1860</v>
      </c>
      <c r="O9" s="21">
        <v>745132</v>
      </c>
      <c r="P9" s="21">
        <v>241</v>
      </c>
      <c r="Q9" s="28">
        <v>1232</v>
      </c>
    </row>
    <row r="10" spans="1:17" ht="15" customHeight="1">
      <c r="A10" s="13" t="s">
        <v>68</v>
      </c>
      <c r="B10" s="20">
        <f t="shared" si="0"/>
        <v>93662</v>
      </c>
      <c r="C10" s="21">
        <f t="shared" si="1"/>
        <v>2238</v>
      </c>
      <c r="D10" s="21">
        <v>32</v>
      </c>
      <c r="E10" s="21">
        <v>0</v>
      </c>
      <c r="F10" s="21">
        <v>2206</v>
      </c>
      <c r="G10" s="21">
        <f t="shared" si="2"/>
        <v>91424</v>
      </c>
      <c r="H10" s="21">
        <v>89165</v>
      </c>
      <c r="I10" s="21">
        <v>694</v>
      </c>
      <c r="J10" s="21">
        <v>1565</v>
      </c>
      <c r="K10" s="21">
        <v>214</v>
      </c>
      <c r="L10" s="21">
        <f t="shared" si="3"/>
        <v>93448</v>
      </c>
      <c r="M10" s="21">
        <v>0</v>
      </c>
      <c r="N10" s="21">
        <v>418</v>
      </c>
      <c r="O10" s="21">
        <v>93014</v>
      </c>
      <c r="P10" s="21">
        <v>16</v>
      </c>
      <c r="Q10" s="28">
        <v>0</v>
      </c>
    </row>
    <row r="11" spans="1:17" ht="15" customHeight="1">
      <c r="A11" s="13" t="s">
        <v>69</v>
      </c>
      <c r="B11" s="20">
        <f t="shared" si="0"/>
        <v>419242</v>
      </c>
      <c r="C11" s="21">
        <f t="shared" si="1"/>
        <v>309</v>
      </c>
      <c r="D11" s="21">
        <v>0</v>
      </c>
      <c r="E11" s="21">
        <v>0</v>
      </c>
      <c r="F11" s="21">
        <v>309</v>
      </c>
      <c r="G11" s="21">
        <f t="shared" si="2"/>
        <v>418933</v>
      </c>
      <c r="H11" s="21">
        <v>387107</v>
      </c>
      <c r="I11" s="21">
        <v>4386</v>
      </c>
      <c r="J11" s="21">
        <v>27440</v>
      </c>
      <c r="K11" s="21">
        <v>12546</v>
      </c>
      <c r="L11" s="21">
        <f t="shared" si="3"/>
        <v>406696</v>
      </c>
      <c r="M11" s="21">
        <v>146</v>
      </c>
      <c r="N11" s="21">
        <v>2040</v>
      </c>
      <c r="O11" s="21">
        <v>403237</v>
      </c>
      <c r="P11" s="21">
        <v>0</v>
      </c>
      <c r="Q11" s="28">
        <v>1273</v>
      </c>
    </row>
    <row r="12" spans="1:17" ht="15" customHeight="1">
      <c r="A12" s="13" t="s">
        <v>70</v>
      </c>
      <c r="B12" s="20">
        <f t="shared" si="0"/>
        <v>325787</v>
      </c>
      <c r="C12" s="21">
        <f t="shared" si="1"/>
        <v>4722</v>
      </c>
      <c r="D12" s="21">
        <v>448</v>
      </c>
      <c r="E12" s="21">
        <v>37</v>
      </c>
      <c r="F12" s="21">
        <v>4237</v>
      </c>
      <c r="G12" s="21">
        <f t="shared" si="2"/>
        <v>321065</v>
      </c>
      <c r="H12" s="21">
        <v>208323</v>
      </c>
      <c r="I12" s="21">
        <v>82252</v>
      </c>
      <c r="J12" s="21">
        <v>30490</v>
      </c>
      <c r="K12" s="21">
        <v>20420</v>
      </c>
      <c r="L12" s="21">
        <f t="shared" si="3"/>
        <v>305367</v>
      </c>
      <c r="M12" s="21">
        <v>171</v>
      </c>
      <c r="N12" s="21">
        <v>32432</v>
      </c>
      <c r="O12" s="21">
        <v>271687</v>
      </c>
      <c r="P12" s="21">
        <v>146</v>
      </c>
      <c r="Q12" s="28">
        <v>931</v>
      </c>
    </row>
    <row r="13" spans="1:17" ht="15" customHeight="1">
      <c r="A13" s="13" t="s">
        <v>71</v>
      </c>
      <c r="B13" s="20">
        <f t="shared" si="0"/>
        <v>176721</v>
      </c>
      <c r="C13" s="21">
        <f t="shared" si="1"/>
        <v>100605</v>
      </c>
      <c r="D13" s="21">
        <v>6006</v>
      </c>
      <c r="E13" s="21">
        <v>14506</v>
      </c>
      <c r="F13" s="21">
        <v>80093</v>
      </c>
      <c r="G13" s="21">
        <f t="shared" si="2"/>
        <v>76116</v>
      </c>
      <c r="H13" s="21">
        <v>12826</v>
      </c>
      <c r="I13" s="21">
        <v>57372</v>
      </c>
      <c r="J13" s="21">
        <v>5918</v>
      </c>
      <c r="K13" s="21">
        <v>27438</v>
      </c>
      <c r="L13" s="21">
        <f t="shared" si="3"/>
        <v>149283</v>
      </c>
      <c r="M13" s="21">
        <v>9995</v>
      </c>
      <c r="N13" s="21">
        <v>74030</v>
      </c>
      <c r="O13" s="21">
        <v>62753</v>
      </c>
      <c r="P13" s="21">
        <v>187</v>
      </c>
      <c r="Q13" s="28">
        <v>2318</v>
      </c>
    </row>
    <row r="14" spans="1:17" ht="15" customHeight="1">
      <c r="A14" s="13" t="s">
        <v>63</v>
      </c>
      <c r="B14" s="20">
        <f t="shared" si="0"/>
        <v>3824</v>
      </c>
      <c r="C14" s="21">
        <f t="shared" si="1"/>
        <v>2558</v>
      </c>
      <c r="D14" s="21">
        <v>906</v>
      </c>
      <c r="E14" s="21">
        <v>0</v>
      </c>
      <c r="F14" s="21">
        <v>1652</v>
      </c>
      <c r="G14" s="21">
        <f t="shared" si="2"/>
        <v>1266</v>
      </c>
      <c r="H14" s="21">
        <v>66</v>
      </c>
      <c r="I14" s="21">
        <v>1072</v>
      </c>
      <c r="J14" s="21">
        <v>128</v>
      </c>
      <c r="K14" s="21">
        <v>513</v>
      </c>
      <c r="L14" s="21">
        <f t="shared" si="3"/>
        <v>3311</v>
      </c>
      <c r="M14" s="21">
        <v>0</v>
      </c>
      <c r="N14" s="21">
        <v>972</v>
      </c>
      <c r="O14" s="21">
        <v>2339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1699073</v>
      </c>
      <c r="C16" s="21">
        <f t="shared" si="1"/>
        <v>5314</v>
      </c>
      <c r="D16" s="21">
        <f>SUM(D6:D7)</f>
        <v>0</v>
      </c>
      <c r="E16" s="21">
        <f>SUM(E6:E7)</f>
        <v>111</v>
      </c>
      <c r="F16" s="21">
        <f>SUM(F6:F7)</f>
        <v>5203</v>
      </c>
      <c r="G16" s="21">
        <f t="shared" si="2"/>
        <v>1693759</v>
      </c>
      <c r="H16" s="21">
        <f>SUM(H6:H7)</f>
        <v>315901</v>
      </c>
      <c r="I16" s="21">
        <f>SUM(I6:I7)</f>
        <v>5992</v>
      </c>
      <c r="J16" s="21">
        <f>SUM(J6:J7)</f>
        <v>1371866</v>
      </c>
      <c r="K16" s="21">
        <f>SUM(K6:K7)</f>
        <v>1148753</v>
      </c>
      <c r="L16" s="21">
        <f t="shared" si="3"/>
        <v>550320</v>
      </c>
      <c r="M16" s="21">
        <f>SUM(M6:M7)</f>
        <v>4127</v>
      </c>
      <c r="N16" s="21">
        <f>SUM(N6:N7)</f>
        <v>164667</v>
      </c>
      <c r="O16" s="21">
        <f>SUM(O6:O7)</f>
        <v>375435</v>
      </c>
      <c r="P16" s="21">
        <f>SUM(P6:P7)</f>
        <v>0</v>
      </c>
      <c r="Q16" s="28">
        <f>SUM(Q6:Q7)</f>
        <v>6091</v>
      </c>
    </row>
    <row r="17" spans="1:17" ht="15" customHeight="1">
      <c r="A17" s="13" t="s">
        <v>73</v>
      </c>
      <c r="B17" s="20">
        <f t="shared" si="0"/>
        <v>1796131</v>
      </c>
      <c r="C17" s="21">
        <f t="shared" si="1"/>
        <v>112451</v>
      </c>
      <c r="D17" s="21">
        <f>SUM(D8:D14)</f>
        <v>7680</v>
      </c>
      <c r="E17" s="21">
        <f>SUM(E8:E14)</f>
        <v>15160</v>
      </c>
      <c r="F17" s="21">
        <f>SUM(F8:F14)</f>
        <v>89611</v>
      </c>
      <c r="G17" s="21">
        <f t="shared" si="2"/>
        <v>1683680</v>
      </c>
      <c r="H17" s="21">
        <f>SUM(H8:H14)</f>
        <v>1437969</v>
      </c>
      <c r="I17" s="21">
        <f>SUM(I8:I14)</f>
        <v>151795</v>
      </c>
      <c r="J17" s="21">
        <f>SUM(J8:J14)</f>
        <v>93916</v>
      </c>
      <c r="K17" s="21">
        <f>SUM(K8:K14)</f>
        <v>72611</v>
      </c>
      <c r="L17" s="21">
        <f t="shared" si="3"/>
        <v>1723520</v>
      </c>
      <c r="M17" s="21">
        <f>SUM(M8:M14)</f>
        <v>10312</v>
      </c>
      <c r="N17" s="21">
        <f>SUM(N8:N14)</f>
        <v>111752</v>
      </c>
      <c r="O17" s="21">
        <f>SUM(O8:O14)</f>
        <v>1594988</v>
      </c>
      <c r="P17" s="21">
        <f>SUM(P8:P14)</f>
        <v>590</v>
      </c>
      <c r="Q17" s="28">
        <f>SUM(Q8:Q14)</f>
        <v>5878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3495204</v>
      </c>
      <c r="C19" s="25">
        <f t="shared" si="1"/>
        <v>117765</v>
      </c>
      <c r="D19" s="24">
        <f>SUM(D16:D17)</f>
        <v>7680</v>
      </c>
      <c r="E19" s="24">
        <f>SUM(E16:E17)</f>
        <v>15271</v>
      </c>
      <c r="F19" s="24">
        <f>SUM(F16:F17)</f>
        <v>94814</v>
      </c>
      <c r="G19" s="25">
        <f t="shared" si="2"/>
        <v>3377439</v>
      </c>
      <c r="H19" s="24">
        <f>SUM(H16:H17)</f>
        <v>1753870</v>
      </c>
      <c r="I19" s="24">
        <f>SUM(I16:I17)</f>
        <v>157787</v>
      </c>
      <c r="J19" s="24">
        <f>SUM(J16:J17)</f>
        <v>1465782</v>
      </c>
      <c r="K19" s="25">
        <f>SUM(K16:K17)</f>
        <v>1221364</v>
      </c>
      <c r="L19" s="24">
        <f>SUM(M19:Q19)</f>
        <v>2273840</v>
      </c>
      <c r="M19" s="24">
        <f>SUM(M16:M17)</f>
        <v>14439</v>
      </c>
      <c r="N19" s="24">
        <f>SUM(N16:N17)</f>
        <v>276419</v>
      </c>
      <c r="O19" s="24">
        <f>SUM(O16:O17)</f>
        <v>1970423</v>
      </c>
      <c r="P19" s="24">
        <f>SUM(P16:P17)</f>
        <v>590</v>
      </c>
      <c r="Q19" s="30">
        <f>SUM(Q16:Q17)</f>
        <v>11969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10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25803509</v>
      </c>
      <c r="C6" s="19">
        <f>SUM(D6:F6)</f>
        <v>112652</v>
      </c>
      <c r="D6" s="19">
        <v>0</v>
      </c>
      <c r="E6" s="19">
        <v>0</v>
      </c>
      <c r="F6" s="19">
        <v>112652</v>
      </c>
      <c r="G6" s="19">
        <f>SUM(H6:J6)</f>
        <v>25690857</v>
      </c>
      <c r="H6" s="19">
        <v>4252900</v>
      </c>
      <c r="I6" s="19">
        <v>40932</v>
      </c>
      <c r="J6" s="19">
        <v>21397025</v>
      </c>
      <c r="K6" s="19">
        <v>17334012</v>
      </c>
      <c r="L6" s="19">
        <f>SUM(M6:Q6)</f>
        <v>8469497</v>
      </c>
      <c r="M6" s="19">
        <v>63693</v>
      </c>
      <c r="N6" s="19">
        <v>2263043</v>
      </c>
      <c r="O6" s="19">
        <v>6061139</v>
      </c>
      <c r="P6" s="19">
        <v>0</v>
      </c>
      <c r="Q6" s="27">
        <v>81622</v>
      </c>
    </row>
    <row r="7" spans="1:17" ht="15" customHeight="1">
      <c r="A7" s="13" t="s">
        <v>21</v>
      </c>
      <c r="B7" s="20">
        <f>+C7+G7</f>
        <v>1132604</v>
      </c>
      <c r="C7" s="21">
        <f>SUM(D7:F7)</f>
        <v>2300</v>
      </c>
      <c r="D7" s="21">
        <v>0</v>
      </c>
      <c r="E7" s="21">
        <v>2300</v>
      </c>
      <c r="F7" s="21">
        <v>0</v>
      </c>
      <c r="G7" s="21">
        <f>SUM(H7:J7)</f>
        <v>1130304</v>
      </c>
      <c r="H7" s="21">
        <v>265305</v>
      </c>
      <c r="I7" s="21">
        <v>85900</v>
      </c>
      <c r="J7" s="21">
        <v>779099</v>
      </c>
      <c r="K7" s="21">
        <v>509364</v>
      </c>
      <c r="L7" s="21">
        <f>SUM(M7:Q7)</f>
        <v>623240</v>
      </c>
      <c r="M7" s="21">
        <v>616</v>
      </c>
      <c r="N7" s="21">
        <v>236500</v>
      </c>
      <c r="O7" s="21">
        <v>381974</v>
      </c>
      <c r="P7" s="21">
        <v>0</v>
      </c>
      <c r="Q7" s="28">
        <v>4150</v>
      </c>
    </row>
    <row r="8" spans="1:17" ht="15" customHeight="1">
      <c r="A8" s="13" t="s">
        <v>22</v>
      </c>
      <c r="B8" s="20">
        <f aca="true" t="shared" si="0" ref="B8:B17">+C8+G8</f>
        <v>156541</v>
      </c>
      <c r="C8" s="21">
        <f aca="true" t="shared" si="1" ref="C8:C19">SUM(D8:F8)</f>
        <v>1077</v>
      </c>
      <c r="D8" s="21">
        <v>0</v>
      </c>
      <c r="E8" s="21">
        <v>0</v>
      </c>
      <c r="F8" s="21">
        <v>1077</v>
      </c>
      <c r="G8" s="21">
        <f aca="true" t="shared" si="2" ref="G8:G19">SUM(H8:J8)</f>
        <v>155464</v>
      </c>
      <c r="H8" s="21">
        <v>26300</v>
      </c>
      <c r="I8" s="21">
        <v>37419</v>
      </c>
      <c r="J8" s="21">
        <v>91745</v>
      </c>
      <c r="K8" s="21">
        <v>33269</v>
      </c>
      <c r="L8" s="21">
        <f aca="true" t="shared" si="3" ref="L8:L17">SUM(M8:Q8)</f>
        <v>123272</v>
      </c>
      <c r="M8" s="21">
        <v>0</v>
      </c>
      <c r="N8" s="21">
        <v>0</v>
      </c>
      <c r="O8" s="21">
        <v>122772</v>
      </c>
      <c r="P8" s="21">
        <v>0</v>
      </c>
      <c r="Q8" s="28">
        <v>500</v>
      </c>
    </row>
    <row r="9" spans="1:17" ht="15" customHeight="1">
      <c r="A9" s="13" t="s">
        <v>23</v>
      </c>
      <c r="B9" s="20">
        <f t="shared" si="0"/>
        <v>7621564</v>
      </c>
      <c r="C9" s="21">
        <f t="shared" si="1"/>
        <v>27523</v>
      </c>
      <c r="D9" s="21">
        <v>2100</v>
      </c>
      <c r="E9" s="21">
        <v>11000</v>
      </c>
      <c r="F9" s="21">
        <v>14423</v>
      </c>
      <c r="G9" s="21">
        <f t="shared" si="2"/>
        <v>7594041</v>
      </c>
      <c r="H9" s="21">
        <v>7403974</v>
      </c>
      <c r="I9" s="21">
        <v>5850</v>
      </c>
      <c r="J9" s="21">
        <v>184217</v>
      </c>
      <c r="K9" s="21">
        <v>87832</v>
      </c>
      <c r="L9" s="21">
        <f t="shared" si="3"/>
        <v>7533732</v>
      </c>
      <c r="M9" s="21">
        <v>0</v>
      </c>
      <c r="N9" s="21">
        <v>28900</v>
      </c>
      <c r="O9" s="21">
        <v>7494278</v>
      </c>
      <c r="P9" s="21">
        <v>3120</v>
      </c>
      <c r="Q9" s="28">
        <v>7434</v>
      </c>
    </row>
    <row r="10" spans="1:17" ht="15" customHeight="1">
      <c r="A10" s="13" t="s">
        <v>24</v>
      </c>
      <c r="B10" s="20">
        <f t="shared" si="0"/>
        <v>716105</v>
      </c>
      <c r="C10" s="21">
        <f t="shared" si="1"/>
        <v>20903</v>
      </c>
      <c r="D10" s="21">
        <v>150</v>
      </c>
      <c r="E10" s="21">
        <v>0</v>
      </c>
      <c r="F10" s="21">
        <v>20753</v>
      </c>
      <c r="G10" s="21">
        <f t="shared" si="2"/>
        <v>695202</v>
      </c>
      <c r="H10" s="21">
        <v>670102</v>
      </c>
      <c r="I10" s="21">
        <v>13000</v>
      </c>
      <c r="J10" s="21">
        <v>12100</v>
      </c>
      <c r="K10" s="21">
        <v>1392</v>
      </c>
      <c r="L10" s="21">
        <f t="shared" si="3"/>
        <v>714713</v>
      </c>
      <c r="M10" s="21">
        <v>0</v>
      </c>
      <c r="N10" s="21">
        <v>10243</v>
      </c>
      <c r="O10" s="21">
        <v>704410</v>
      </c>
      <c r="P10" s="21">
        <v>60</v>
      </c>
      <c r="Q10" s="28">
        <v>0</v>
      </c>
    </row>
    <row r="11" spans="1:17" ht="15" customHeight="1">
      <c r="A11" s="13" t="s">
        <v>25</v>
      </c>
      <c r="B11" s="20">
        <f t="shared" si="0"/>
        <v>4041360</v>
      </c>
      <c r="C11" s="21">
        <f t="shared" si="1"/>
        <v>7780</v>
      </c>
      <c r="D11" s="21">
        <v>0</v>
      </c>
      <c r="E11" s="21">
        <v>0</v>
      </c>
      <c r="F11" s="21">
        <v>7780</v>
      </c>
      <c r="G11" s="21">
        <f t="shared" si="2"/>
        <v>4033580</v>
      </c>
      <c r="H11" s="21">
        <v>3691950</v>
      </c>
      <c r="I11" s="21">
        <v>60320</v>
      </c>
      <c r="J11" s="21">
        <v>281310</v>
      </c>
      <c r="K11" s="21">
        <v>208030</v>
      </c>
      <c r="L11" s="21">
        <f t="shared" si="3"/>
        <v>3833330</v>
      </c>
      <c r="M11" s="21">
        <v>3000</v>
      </c>
      <c r="N11" s="21">
        <v>44800</v>
      </c>
      <c r="O11" s="21">
        <v>3780630</v>
      </c>
      <c r="P11" s="21">
        <v>0</v>
      </c>
      <c r="Q11" s="28">
        <v>4900</v>
      </c>
    </row>
    <row r="12" spans="1:17" ht="15" customHeight="1">
      <c r="A12" s="13" t="s">
        <v>26</v>
      </c>
      <c r="B12" s="20">
        <f t="shared" si="0"/>
        <v>3982878</v>
      </c>
      <c r="C12" s="21">
        <f t="shared" si="1"/>
        <v>114022</v>
      </c>
      <c r="D12" s="21">
        <v>6000</v>
      </c>
      <c r="E12" s="21">
        <v>700</v>
      </c>
      <c r="F12" s="21">
        <v>107322</v>
      </c>
      <c r="G12" s="21">
        <f t="shared" si="2"/>
        <v>3868856</v>
      </c>
      <c r="H12" s="21">
        <v>1958207</v>
      </c>
      <c r="I12" s="21">
        <v>1465800</v>
      </c>
      <c r="J12" s="21">
        <v>444849</v>
      </c>
      <c r="K12" s="21">
        <v>307449</v>
      </c>
      <c r="L12" s="21">
        <f t="shared" si="3"/>
        <v>3675429</v>
      </c>
      <c r="M12" s="21">
        <v>5000</v>
      </c>
      <c r="N12" s="21">
        <v>579806</v>
      </c>
      <c r="O12" s="21">
        <v>3080423</v>
      </c>
      <c r="P12" s="21">
        <v>1940</v>
      </c>
      <c r="Q12" s="28">
        <v>8260</v>
      </c>
    </row>
    <row r="13" spans="1:17" ht="15" customHeight="1">
      <c r="A13" s="13" t="s">
        <v>27</v>
      </c>
      <c r="B13" s="20">
        <f t="shared" si="0"/>
        <v>3566792</v>
      </c>
      <c r="C13" s="21">
        <f t="shared" si="1"/>
        <v>2274978</v>
      </c>
      <c r="D13" s="21">
        <v>131150</v>
      </c>
      <c r="E13" s="21">
        <v>258170</v>
      </c>
      <c r="F13" s="21">
        <v>1885658</v>
      </c>
      <c r="G13" s="21">
        <f t="shared" si="2"/>
        <v>1291814</v>
      </c>
      <c r="H13" s="21">
        <v>200150</v>
      </c>
      <c r="I13" s="21">
        <v>990649</v>
      </c>
      <c r="J13" s="21">
        <v>101015</v>
      </c>
      <c r="K13" s="21">
        <v>627354</v>
      </c>
      <c r="L13" s="21">
        <f t="shared" si="3"/>
        <v>2939438</v>
      </c>
      <c r="M13" s="21">
        <v>213700</v>
      </c>
      <c r="N13" s="21">
        <v>1630651</v>
      </c>
      <c r="O13" s="21">
        <v>1049417</v>
      </c>
      <c r="P13" s="21">
        <v>2730</v>
      </c>
      <c r="Q13" s="28">
        <v>42940</v>
      </c>
    </row>
    <row r="14" spans="1:17" ht="15" customHeight="1">
      <c r="A14" s="13" t="s">
        <v>28</v>
      </c>
      <c r="B14" s="20">
        <f t="shared" si="0"/>
        <v>108507</v>
      </c>
      <c r="C14" s="21">
        <f t="shared" si="1"/>
        <v>88020</v>
      </c>
      <c r="D14" s="21">
        <v>19000</v>
      </c>
      <c r="E14" s="21">
        <v>0</v>
      </c>
      <c r="F14" s="21">
        <v>69020</v>
      </c>
      <c r="G14" s="21">
        <f t="shared" si="2"/>
        <v>20487</v>
      </c>
      <c r="H14" s="21">
        <v>850</v>
      </c>
      <c r="I14" s="21">
        <v>17137</v>
      </c>
      <c r="J14" s="21">
        <v>2500</v>
      </c>
      <c r="K14" s="21">
        <v>10647</v>
      </c>
      <c r="L14" s="21">
        <f t="shared" si="3"/>
        <v>97860</v>
      </c>
      <c r="M14" s="21">
        <v>0</v>
      </c>
      <c r="N14" s="21">
        <v>19850</v>
      </c>
      <c r="O14" s="21">
        <v>78010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26936113</v>
      </c>
      <c r="C16" s="21">
        <f t="shared" si="1"/>
        <v>114952</v>
      </c>
      <c r="D16" s="21">
        <f>SUM(D6:D7)</f>
        <v>0</v>
      </c>
      <c r="E16" s="21">
        <f>SUM(E6:E7)</f>
        <v>2300</v>
      </c>
      <c r="F16" s="21">
        <f>SUM(F6:F7)</f>
        <v>112652</v>
      </c>
      <c r="G16" s="21">
        <f t="shared" si="2"/>
        <v>26821161</v>
      </c>
      <c r="H16" s="21">
        <f>SUM(H6:H7)</f>
        <v>4518205</v>
      </c>
      <c r="I16" s="21">
        <f>SUM(I6:I7)</f>
        <v>126832</v>
      </c>
      <c r="J16" s="21">
        <f>SUM(J6:J7)</f>
        <v>22176124</v>
      </c>
      <c r="K16" s="21">
        <f>SUM(K6:K7)</f>
        <v>17843376</v>
      </c>
      <c r="L16" s="21">
        <f t="shared" si="3"/>
        <v>9092737</v>
      </c>
      <c r="M16" s="21">
        <f>SUM(M6:M7)</f>
        <v>64309</v>
      </c>
      <c r="N16" s="21">
        <f>SUM(N6:N7)</f>
        <v>2499543</v>
      </c>
      <c r="O16" s="21">
        <f>SUM(O6:O7)</f>
        <v>6443113</v>
      </c>
      <c r="P16" s="21">
        <f>SUM(P6:P7)</f>
        <v>0</v>
      </c>
      <c r="Q16" s="28">
        <f>SUM(Q6:Q7)</f>
        <v>85772</v>
      </c>
    </row>
    <row r="17" spans="1:17" ht="15" customHeight="1">
      <c r="A17" s="13" t="s">
        <v>30</v>
      </c>
      <c r="B17" s="20">
        <f t="shared" si="0"/>
        <v>20193747</v>
      </c>
      <c r="C17" s="21">
        <f t="shared" si="1"/>
        <v>2534303</v>
      </c>
      <c r="D17" s="21">
        <f>SUM(D8:D14)</f>
        <v>158400</v>
      </c>
      <c r="E17" s="21">
        <f>SUM(E8:E14)</f>
        <v>269870</v>
      </c>
      <c r="F17" s="21">
        <f>SUM(F8:F14)</f>
        <v>2106033</v>
      </c>
      <c r="G17" s="21">
        <f t="shared" si="2"/>
        <v>17659444</v>
      </c>
      <c r="H17" s="21">
        <f>SUM(H8:H14)</f>
        <v>13951533</v>
      </c>
      <c r="I17" s="21">
        <f>SUM(I8:I14)</f>
        <v>2590175</v>
      </c>
      <c r="J17" s="21">
        <f>SUM(J8:J14)</f>
        <v>1117736</v>
      </c>
      <c r="K17" s="21">
        <f>SUM(K8:K14)</f>
        <v>1275973</v>
      </c>
      <c r="L17" s="21">
        <f t="shared" si="3"/>
        <v>18917774</v>
      </c>
      <c r="M17" s="21">
        <f>SUM(M8:M14)</f>
        <v>221700</v>
      </c>
      <c r="N17" s="21">
        <f>SUM(N8:N14)</f>
        <v>2314250</v>
      </c>
      <c r="O17" s="21">
        <f>SUM(O8:O14)</f>
        <v>16309940</v>
      </c>
      <c r="P17" s="21">
        <f>SUM(P8:P14)</f>
        <v>7850</v>
      </c>
      <c r="Q17" s="28">
        <f>SUM(Q8:Q14)</f>
        <v>64034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47129860</v>
      </c>
      <c r="C19" s="25">
        <f t="shared" si="1"/>
        <v>2649255</v>
      </c>
      <c r="D19" s="24">
        <f>SUM(D16:D17)</f>
        <v>158400</v>
      </c>
      <c r="E19" s="24">
        <f>SUM(E16:E17)</f>
        <v>272170</v>
      </c>
      <c r="F19" s="24">
        <f>SUM(F16:F17)</f>
        <v>2218685</v>
      </c>
      <c r="G19" s="25">
        <f t="shared" si="2"/>
        <v>44480605</v>
      </c>
      <c r="H19" s="24">
        <f>SUM(H16:H17)</f>
        <v>18469738</v>
      </c>
      <c r="I19" s="24">
        <f>SUM(I16:I17)</f>
        <v>2717007</v>
      </c>
      <c r="J19" s="24">
        <f>SUM(J16:J17)</f>
        <v>23293860</v>
      </c>
      <c r="K19" s="25">
        <f>SUM(K16:K17)</f>
        <v>19119349</v>
      </c>
      <c r="L19" s="24">
        <f>SUM(M19:Q19)</f>
        <v>28010511</v>
      </c>
      <c r="M19" s="24">
        <f>SUM(M16:M17)</f>
        <v>286009</v>
      </c>
      <c r="N19" s="24">
        <f>SUM(N16:N17)</f>
        <v>4813793</v>
      </c>
      <c r="O19" s="24">
        <f>SUM(O16:O17)</f>
        <v>22753053</v>
      </c>
      <c r="P19" s="24">
        <f>SUM(P16:P17)</f>
        <v>7850</v>
      </c>
      <c r="Q19" s="30">
        <f>SUM(Q16:Q17)</f>
        <v>149806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2007-01-31T08:56:39Z</cp:lastPrinted>
  <dcterms:created xsi:type="dcterms:W3CDTF">2000-01-06T00:38:06Z</dcterms:created>
  <dcterms:modified xsi:type="dcterms:W3CDTF">2007-01-31T08:56:41Z</dcterms:modified>
  <cp:category/>
  <cp:version/>
  <cp:contentType/>
  <cp:contentStatus/>
</cp:coreProperties>
</file>