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2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<sst xmlns="http://schemas.openxmlformats.org/spreadsheetml/2006/main" count="149" uniqueCount="133">
  <si>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</si>
  <si>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</si>
  <si>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</si>
  <si>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</si>
  <si>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</si>
  <si>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</si>
  <si>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</si>
  <si>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</si>
  <si>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</si>
  <si>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</si>
  <si>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</si>
  <si>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</si>
  <si>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</si>
  <si>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</si>
  <si>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</si>
  <si>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</si>
  <si>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</si>
  <si>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</si>
  <si>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</si>
  <si>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</si>
  <si>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</si>
  <si>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</si>
  <si>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</si>
  <si>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</si>
  <si>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</si>
  <si>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</si>
  <si>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</si>
  <si>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</si>
  <si>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</si>
  <si>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</si>
  <si>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</si>
  <si>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</si>
  <si>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</si>
  <si>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</si>
  <si>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</si>
  <si>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</si>
  <si>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</si>
  <si>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19年分</t>
  </si>
  <si>
    <t>（県市町村名）岐阜県</t>
  </si>
  <si>
    <t>着工建築物概報（２）</t>
  </si>
  <si>
    <t>平成  19年分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</si>
  <si>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</si>
  <si>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</si>
  <si>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</si>
  <si>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</si>
  <si>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</si>
  <si>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</si>
  <si>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</si>
  <si>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</si>
  <si>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</si>
  <si>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</si>
  <si>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</si>
  <si>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</si>
  <si>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</si>
  <si>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</si>
  <si>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</si>
  <si>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</si>
  <si>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</si>
  <si>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</si>
  <si>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</si>
  <si>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</si>
  <si>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</si>
  <si>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</si>
  <si>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</si>
  <si>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</si>
  <si>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</si>
  <si>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</si>
  <si>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</si>
  <si>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</si>
  <si>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</si>
  <si>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</si>
  <si>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</si>
  <si>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</si>
  <si>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</si>
  <si>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</si>
  <si>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</si>
  <si>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</si>
  <si>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</si>
  <si>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</si>
  <si>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</si>
  <si>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</si>
  <si>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</si>
  <si>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</si>
  <si>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</si>
  <si>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</si>
  <si>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</si>
  <si>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</si>
  <si>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</si>
  <si>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</si>
  <si>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</si>
  <si>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</si>
  <si>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</si>
  <si>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</si>
  <si>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</si>
  <si>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</si>
  <si>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</si>
  <si>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</si>
  <si>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</si>
  <si>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</si>
  <si>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</si>
  <si>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</si>
  <si>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</si>
  <si>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</si>
  <si>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</si>
  <si>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</si>
  <si>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</si>
  <si>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</si>
  <si>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</si>
  <si>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</si>
  <si>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</si>
  <si>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</si>
  <si>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</si>
  <si>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</si>
  <si>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</si>
  <si>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</si>
  <si>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</si>
  <si>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</si>
  <si>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</si>
  <si>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</si>
  <si>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</si>
  <si>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</si>
  <si>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</si>
  <si>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</si>
  <si>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</si>
  <si>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</si>
  <si>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</t>
  </si>
  <si>
    <t>町村計</t>
  </si>
  <si>
    <t>合　計</t>
  </si>
  <si>
    <t>着工建築物概報（１）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</si>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</sst>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38" fontId="2" fillId="0" borderId="0" xfId="16" applyFont="1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 horizontal="right"/>
    </xf>
    <xf numFmtId="38" fontId="2" fillId="0" borderId="1" xfId="16" applyFont="1" applyBorder="1" applyAlignment="1">
      <alignment horizontal="center"/>
    </xf>
    <xf numFmtId="38" fontId="2" fillId="0" borderId="2" xfId="16" applyFont="1" applyBorder="1" applyAlignment="1">
      <alignment horizontal="center"/>
    </xf>
    <xf numFmtId="38" fontId="2" fillId="0" borderId="29" xfId="16" applyFont="1" applyBorder="1" applyAlignment="1">
      <alignment horizontal="center"/>
    </xf>
    <xf numFmtId="38" fontId="2" fillId="0" borderId="30" xfId="16" applyFont="1" applyBorder="1" applyAlignment="1">
      <alignment horizontal="center"/>
    </xf>
    <xf numFmtId="38" fontId="2" fillId="0" borderId="32" xfId="16" applyFont="1" applyBorder="1" applyAlignment="1">
      <alignment horizontal="center"/>
    </xf>
    <xf numFmtId="38" fontId="2" fillId="0" borderId="31" xfId="16" applyFont="1" applyBorder="1" applyAlignment="1">
      <alignment horizontal="center"/>
    </xf>
    <xf numFmtId="38" fontId="2" fillId="0" borderId="0" xfId="16" applyFont="1" applyAlignment="1">
      <alignment horizontal="center"/>
    </xf>
    <xf numFmtId="38" fontId="2" fillId="0" borderId="6" xfId="16" applyFont="1" applyBorder="1" applyAlignment="1">
      <alignment horizontal="center"/>
    </xf>
    <xf numFmtId="38" fontId="2" fillId="0" borderId="7" xfId="16" applyFont="1" applyBorder="1" applyAlignment="1">
      <alignment horizontal="center"/>
    </xf>
    <xf numFmtId="38" fontId="2" fillId="0" borderId="8" xfId="16" applyFont="1" applyBorder="1" applyAlignment="1">
      <alignment horizontal="center"/>
    </xf>
    <xf numFmtId="38" fontId="4" fillId="0" borderId="8" xfId="16" applyFont="1" applyBorder="1" applyAlignment="1">
      <alignment horizontal="center"/>
    </xf>
    <xf numFmtId="38" fontId="2" fillId="0" borderId="20" xfId="16" applyFont="1" applyBorder="1" applyAlignment="1">
      <alignment horizontal="center"/>
    </xf>
    <xf numFmtId="38" fontId="2" fillId="0" borderId="33" xfId="16" applyFont="1" applyBorder="1" applyAlignment="1">
      <alignment horizontal="center"/>
    </xf>
    <xf numFmtId="38" fontId="2" fillId="0" borderId="34" xfId="16" applyFont="1" applyBorder="1" applyAlignment="1">
      <alignment/>
    </xf>
    <xf numFmtId="38" fontId="2" fillId="0" borderId="35" xfId="16" applyFont="1" applyBorder="1" applyAlignment="1">
      <alignment/>
    </xf>
    <xf numFmtId="38" fontId="2" fillId="0" borderId="36" xfId="16" applyFont="1" applyBorder="1" applyAlignment="1">
      <alignment/>
    </xf>
    <xf numFmtId="38" fontId="2" fillId="0" borderId="37" xfId="16" applyFont="1" applyBorder="1" applyAlignment="1">
      <alignment/>
    </xf>
    <xf numFmtId="38" fontId="2" fillId="0" borderId="0" xfId="16" applyFont="1" applyBorder="1" applyAlignment="1">
      <alignment/>
    </xf>
    <xf numFmtId="38" fontId="2" fillId="0" borderId="38" xfId="16" applyFont="1" applyBorder="1" applyAlignment="1">
      <alignment/>
    </xf>
    <xf numFmtId="38" fontId="2" fillId="0" borderId="39" xfId="16" applyFont="1" applyBorder="1" applyAlignment="1">
      <alignment/>
    </xf>
    <xf numFmtId="38" fontId="2" fillId="0" borderId="40" xfId="16" applyFont="1" applyBorder="1" applyAlignment="1">
      <alignment/>
    </xf>
    <xf numFmtId="38" fontId="2" fillId="0" borderId="41" xfId="16" applyFont="1" applyBorder="1" applyAlignment="1">
      <alignment/>
    </xf>
    <xf numFmtId="38" fontId="2" fillId="0" borderId="42" xfId="16" applyFont="1" applyBorder="1" applyAlignment="1">
      <alignment/>
    </xf>
    <xf numFmtId="38" fontId="2" fillId="0" borderId="43" xfId="16" applyFont="1" applyBorder="1" applyAlignment="1">
      <alignment/>
    </xf>
    <xf numFmtId="38" fontId="2" fillId="0" borderId="44" xfId="16" applyFont="1" applyBorder="1" applyAlignment="1">
      <alignment/>
    </xf>
    <xf numFmtId="38" fontId="2" fillId="0" borderId="45" xfId="16" applyFont="1" applyBorder="1" applyAlignment="1">
      <alignment/>
    </xf>
    <xf numFmtId="38" fontId="2" fillId="0" borderId="46" xfId="16" applyFont="1" applyBorder="1" applyAlignment="1">
      <alignment/>
    </xf>
    <xf numFmtId="38" fontId="2" fillId="0" borderId="47" xfId="16" applyFont="1" applyBorder="1" applyAlignment="1">
      <alignment/>
    </xf>
    <xf numFmtId="38" fontId="2" fillId="0" borderId="48" xfId="16" applyFont="1" applyBorder="1" applyAlignment="1">
      <alignment/>
    </xf>
    <xf numFmtId="38" fontId="2" fillId="0" borderId="49" xfId="16" applyFont="1" applyBorder="1" applyAlignment="1">
      <alignment/>
    </xf>
    <xf numFmtId="38" fontId="2" fillId="0" borderId="50" xfId="16" applyFont="1" applyBorder="1" applyAlignment="1">
      <alignment/>
    </xf>
    <xf numFmtId="38" fontId="2" fillId="0" borderId="51" xfId="16" applyFont="1" applyBorder="1" applyAlignment="1">
      <alignment/>
    </xf>
    <xf numFmtId="38" fontId="2" fillId="0" borderId="52" xfId="16" applyFont="1" applyBorder="1" applyAlignment="1">
      <alignment/>
    </xf>
    <xf numFmtId="38" fontId="2" fillId="0" borderId="53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0" sqref="I10"/>
    </sheetView>
  </sheetViews>
  <sheetFormatPr defaultColWidth="9.00390625" defaultRowHeight="15" customHeight="1"/>
  <cols>
    <col min="1" max="13" width="9.625" style="38" customWidth="1"/>
    <col min="14" max="16384" width="7.625" style="38" customWidth="1"/>
  </cols>
  <sheetData>
    <row r="1" spans="6:9" ht="18" customHeight="1">
      <c r="F1" s="39" t="s">
        <v>128</v>
      </c>
      <c r="I1" s="38" t="s">
        <v>40</v>
      </c>
    </row>
    <row r="2" ht="15" customHeight="1" thickBot="1">
      <c r="M2" s="40" t="s">
        <v>41</v>
      </c>
    </row>
    <row r="3" spans="1:13" s="47" customFormat="1" ht="15" customHeight="1">
      <c r="A3" s="41"/>
      <c r="B3" s="42"/>
      <c r="C3" s="43" t="s">
        <v>129</v>
      </c>
      <c r="D3" s="44"/>
      <c r="E3" s="44"/>
      <c r="F3" s="44"/>
      <c r="G3" s="44"/>
      <c r="H3" s="44"/>
      <c r="I3" s="44"/>
      <c r="J3" s="44"/>
      <c r="K3" s="45"/>
      <c r="L3" s="43" t="s">
        <v>130</v>
      </c>
      <c r="M3" s="46"/>
    </row>
    <row r="4" spans="1:13" s="47" customFormat="1" ht="15" customHeight="1" thickBot="1">
      <c r="A4" s="48"/>
      <c r="B4" s="49" t="s">
        <v>44</v>
      </c>
      <c r="C4" s="50" t="s">
        <v>64</v>
      </c>
      <c r="D4" s="51" t="s">
        <v>65</v>
      </c>
      <c r="E4" s="51" t="s">
        <v>66</v>
      </c>
      <c r="F4" s="50" t="s">
        <v>67</v>
      </c>
      <c r="G4" s="50" t="s">
        <v>68</v>
      </c>
      <c r="H4" s="52" t="s">
        <v>69</v>
      </c>
      <c r="I4" s="52" t="s">
        <v>131</v>
      </c>
      <c r="J4" s="52" t="s">
        <v>132</v>
      </c>
      <c r="K4" s="52" t="s">
        <v>63</v>
      </c>
      <c r="L4" s="52" t="s">
        <v>58</v>
      </c>
      <c r="M4" s="53" t="s">
        <v>59</v>
      </c>
    </row>
    <row r="5" spans="1:13" s="58" customFormat="1" ht="15" customHeight="1">
      <c r="A5" s="54" t="s">
        <v>74</v>
      </c>
      <c r="B5" s="55">
        <f aca="true" t="shared" si="0" ref="B5:B26">SUM(C5:K5)</f>
        <v>493148</v>
      </c>
      <c r="C5" s="56">
        <v>324617</v>
      </c>
      <c r="D5" s="56">
        <v>12052</v>
      </c>
      <c r="E5" s="56">
        <v>1517</v>
      </c>
      <c r="F5" s="56">
        <v>15091</v>
      </c>
      <c r="G5" s="56">
        <v>3440</v>
      </c>
      <c r="H5" s="56">
        <v>51424</v>
      </c>
      <c r="I5" s="56">
        <v>30066</v>
      </c>
      <c r="J5" s="56">
        <v>54941</v>
      </c>
      <c r="K5" s="56">
        <v>0</v>
      </c>
      <c r="L5" s="56">
        <v>228739</v>
      </c>
      <c r="M5" s="57">
        <v>264409</v>
      </c>
    </row>
    <row r="6" spans="1:13" ht="15" customHeight="1">
      <c r="A6" s="59" t="s">
        <v>75</v>
      </c>
      <c r="B6" s="60">
        <f t="shared" si="0"/>
        <v>266837</v>
      </c>
      <c r="C6" s="61">
        <v>135255</v>
      </c>
      <c r="D6" s="61">
        <v>5102</v>
      </c>
      <c r="E6" s="61">
        <v>140</v>
      </c>
      <c r="F6" s="61">
        <v>35585</v>
      </c>
      <c r="G6" s="61">
        <v>2173</v>
      </c>
      <c r="H6" s="61">
        <v>76460</v>
      </c>
      <c r="I6" s="61">
        <v>8707</v>
      </c>
      <c r="J6" s="61">
        <v>3415</v>
      </c>
      <c r="K6" s="61">
        <v>0</v>
      </c>
      <c r="L6" s="61">
        <v>90281</v>
      </c>
      <c r="M6" s="62">
        <v>176556</v>
      </c>
    </row>
    <row r="7" spans="1:13" ht="15" customHeight="1">
      <c r="A7" s="59" t="s">
        <v>76</v>
      </c>
      <c r="B7" s="60">
        <f t="shared" si="0"/>
        <v>110960</v>
      </c>
      <c r="C7" s="61">
        <v>57663</v>
      </c>
      <c r="D7" s="61">
        <v>4401</v>
      </c>
      <c r="E7" s="61">
        <v>2862</v>
      </c>
      <c r="F7" s="61">
        <v>16262</v>
      </c>
      <c r="G7" s="61">
        <v>14</v>
      </c>
      <c r="H7" s="61">
        <v>3666</v>
      </c>
      <c r="I7" s="61">
        <v>21849</v>
      </c>
      <c r="J7" s="61">
        <v>4228</v>
      </c>
      <c r="K7" s="61">
        <v>15</v>
      </c>
      <c r="L7" s="61">
        <v>50144</v>
      </c>
      <c r="M7" s="62">
        <v>60816</v>
      </c>
    </row>
    <row r="8" spans="1:13" ht="15" customHeight="1">
      <c r="A8" s="59" t="s">
        <v>77</v>
      </c>
      <c r="B8" s="60">
        <f t="shared" si="0"/>
        <v>103906</v>
      </c>
      <c r="C8" s="61">
        <v>72379</v>
      </c>
      <c r="D8" s="61">
        <v>5986</v>
      </c>
      <c r="E8" s="61">
        <v>0</v>
      </c>
      <c r="F8" s="61">
        <v>3906</v>
      </c>
      <c r="G8" s="61">
        <v>4083</v>
      </c>
      <c r="H8" s="61">
        <v>11353</v>
      </c>
      <c r="I8" s="61">
        <v>4333</v>
      </c>
      <c r="J8" s="61">
        <v>1866</v>
      </c>
      <c r="K8" s="61">
        <v>0</v>
      </c>
      <c r="L8" s="61">
        <v>55024</v>
      </c>
      <c r="M8" s="62">
        <v>48882</v>
      </c>
    </row>
    <row r="9" spans="1:13" ht="15" customHeight="1">
      <c r="A9" s="59" t="s">
        <v>78</v>
      </c>
      <c r="B9" s="60">
        <f t="shared" si="0"/>
        <v>138534</v>
      </c>
      <c r="C9" s="61">
        <v>72882</v>
      </c>
      <c r="D9" s="61">
        <v>1773</v>
      </c>
      <c r="E9" s="61">
        <v>548</v>
      </c>
      <c r="F9" s="61">
        <v>37645</v>
      </c>
      <c r="G9" s="61">
        <v>110</v>
      </c>
      <c r="H9" s="61">
        <v>5087</v>
      </c>
      <c r="I9" s="61">
        <v>7202</v>
      </c>
      <c r="J9" s="61">
        <v>13287</v>
      </c>
      <c r="K9" s="61">
        <v>0</v>
      </c>
      <c r="L9" s="61">
        <v>56764</v>
      </c>
      <c r="M9" s="62">
        <v>81770</v>
      </c>
    </row>
    <row r="10" spans="1:13" ht="15" customHeight="1">
      <c r="A10" s="59" t="s">
        <v>79</v>
      </c>
      <c r="B10" s="60">
        <f t="shared" si="0"/>
        <v>95016</v>
      </c>
      <c r="C10" s="61">
        <v>58994</v>
      </c>
      <c r="D10" s="61">
        <v>1644</v>
      </c>
      <c r="E10" s="61">
        <v>2188</v>
      </c>
      <c r="F10" s="61">
        <v>9597</v>
      </c>
      <c r="G10" s="61">
        <v>2863</v>
      </c>
      <c r="H10" s="61">
        <v>5919</v>
      </c>
      <c r="I10" s="61">
        <v>10750</v>
      </c>
      <c r="J10" s="61">
        <v>3031</v>
      </c>
      <c r="K10" s="61">
        <v>30</v>
      </c>
      <c r="L10" s="61">
        <v>56658</v>
      </c>
      <c r="M10" s="62">
        <v>38358</v>
      </c>
    </row>
    <row r="11" spans="1:13" ht="15" customHeight="1">
      <c r="A11" s="59" t="s">
        <v>80</v>
      </c>
      <c r="B11" s="60">
        <f t="shared" si="0"/>
        <v>28518</v>
      </c>
      <c r="C11" s="61">
        <v>13863</v>
      </c>
      <c r="D11" s="61">
        <v>481</v>
      </c>
      <c r="E11" s="61">
        <v>70</v>
      </c>
      <c r="F11" s="61">
        <v>5074</v>
      </c>
      <c r="G11" s="61">
        <v>0</v>
      </c>
      <c r="H11" s="61">
        <v>1001</v>
      </c>
      <c r="I11" s="61">
        <v>905</v>
      </c>
      <c r="J11" s="61">
        <v>7124</v>
      </c>
      <c r="K11" s="61">
        <v>0</v>
      </c>
      <c r="L11" s="61">
        <v>11781</v>
      </c>
      <c r="M11" s="62">
        <v>16737</v>
      </c>
    </row>
    <row r="12" spans="1:13" ht="15" customHeight="1">
      <c r="A12" s="59" t="s">
        <v>81</v>
      </c>
      <c r="B12" s="60">
        <f t="shared" si="0"/>
        <v>47819</v>
      </c>
      <c r="C12" s="61">
        <v>24944</v>
      </c>
      <c r="D12" s="61">
        <v>739</v>
      </c>
      <c r="E12" s="61">
        <v>877</v>
      </c>
      <c r="F12" s="61">
        <v>948</v>
      </c>
      <c r="G12" s="61">
        <v>0</v>
      </c>
      <c r="H12" s="61">
        <v>12439</v>
      </c>
      <c r="I12" s="61">
        <v>1918</v>
      </c>
      <c r="J12" s="61">
        <v>5954</v>
      </c>
      <c r="K12" s="61">
        <v>0</v>
      </c>
      <c r="L12" s="61">
        <v>22372</v>
      </c>
      <c r="M12" s="62">
        <v>25447</v>
      </c>
    </row>
    <row r="13" spans="1:13" ht="15" customHeight="1">
      <c r="A13" s="59" t="s">
        <v>82</v>
      </c>
      <c r="B13" s="60">
        <f t="shared" si="0"/>
        <v>102961</v>
      </c>
      <c r="C13" s="61">
        <v>67275</v>
      </c>
      <c r="D13" s="61">
        <v>1400</v>
      </c>
      <c r="E13" s="61">
        <v>384</v>
      </c>
      <c r="F13" s="61">
        <v>10406</v>
      </c>
      <c r="G13" s="61">
        <v>403</v>
      </c>
      <c r="H13" s="61">
        <v>6397</v>
      </c>
      <c r="I13" s="61">
        <v>11701</v>
      </c>
      <c r="J13" s="61">
        <v>4995</v>
      </c>
      <c r="K13" s="61">
        <v>0</v>
      </c>
      <c r="L13" s="61">
        <v>50946</v>
      </c>
      <c r="M13" s="62">
        <v>52015</v>
      </c>
    </row>
    <row r="14" spans="1:13" ht="15" customHeight="1">
      <c r="A14" s="59" t="s">
        <v>83</v>
      </c>
      <c r="B14" s="60">
        <f t="shared" si="0"/>
        <v>68803</v>
      </c>
      <c r="C14" s="61">
        <v>29304</v>
      </c>
      <c r="D14" s="61">
        <v>359</v>
      </c>
      <c r="E14" s="61">
        <v>481</v>
      </c>
      <c r="F14" s="61">
        <v>15780</v>
      </c>
      <c r="G14" s="61">
        <v>520</v>
      </c>
      <c r="H14" s="61">
        <v>4900</v>
      </c>
      <c r="I14" s="61">
        <v>6342</v>
      </c>
      <c r="J14" s="61">
        <v>11049</v>
      </c>
      <c r="K14" s="61">
        <v>68</v>
      </c>
      <c r="L14" s="61">
        <v>28861</v>
      </c>
      <c r="M14" s="62">
        <v>39942</v>
      </c>
    </row>
    <row r="15" spans="1:13" ht="15" customHeight="1">
      <c r="A15" s="59" t="s">
        <v>84</v>
      </c>
      <c r="B15" s="60">
        <f t="shared" si="0"/>
        <v>138898</v>
      </c>
      <c r="C15" s="61">
        <v>72824</v>
      </c>
      <c r="D15" s="61">
        <v>1625</v>
      </c>
      <c r="E15" s="61">
        <v>146</v>
      </c>
      <c r="F15" s="61">
        <v>45057</v>
      </c>
      <c r="G15" s="61">
        <v>8127</v>
      </c>
      <c r="H15" s="61">
        <v>2891</v>
      </c>
      <c r="I15" s="61">
        <v>2902</v>
      </c>
      <c r="J15" s="61">
        <v>5326</v>
      </c>
      <c r="K15" s="61">
        <v>0</v>
      </c>
      <c r="L15" s="61">
        <v>46991</v>
      </c>
      <c r="M15" s="62">
        <v>91907</v>
      </c>
    </row>
    <row r="16" spans="1:13" ht="15" customHeight="1">
      <c r="A16" s="59" t="s">
        <v>85</v>
      </c>
      <c r="B16" s="60">
        <f t="shared" si="0"/>
        <v>72201</v>
      </c>
      <c r="C16" s="61">
        <v>36086</v>
      </c>
      <c r="D16" s="61">
        <v>423</v>
      </c>
      <c r="E16" s="61">
        <v>0</v>
      </c>
      <c r="F16" s="61">
        <v>19566</v>
      </c>
      <c r="G16" s="61">
        <v>87</v>
      </c>
      <c r="H16" s="61">
        <v>2254</v>
      </c>
      <c r="I16" s="61">
        <v>4921</v>
      </c>
      <c r="J16" s="61">
        <v>8864</v>
      </c>
      <c r="K16" s="61">
        <v>0</v>
      </c>
      <c r="L16" s="61">
        <v>30776</v>
      </c>
      <c r="M16" s="62">
        <v>41425</v>
      </c>
    </row>
    <row r="17" spans="1:13" ht="15" customHeight="1">
      <c r="A17" s="59" t="s">
        <v>86</v>
      </c>
      <c r="B17" s="60">
        <f t="shared" si="0"/>
        <v>194160</v>
      </c>
      <c r="C17" s="61">
        <v>115464</v>
      </c>
      <c r="D17" s="61">
        <v>7577</v>
      </c>
      <c r="E17" s="61">
        <v>152</v>
      </c>
      <c r="F17" s="61">
        <v>41293</v>
      </c>
      <c r="G17" s="61">
        <v>982</v>
      </c>
      <c r="H17" s="61">
        <v>8201</v>
      </c>
      <c r="I17" s="61">
        <v>7718</v>
      </c>
      <c r="J17" s="61">
        <v>12773</v>
      </c>
      <c r="K17" s="61">
        <v>0</v>
      </c>
      <c r="L17" s="61">
        <v>75041</v>
      </c>
      <c r="M17" s="62">
        <v>119119</v>
      </c>
    </row>
    <row r="18" spans="1:13" ht="15" customHeight="1">
      <c r="A18" s="59" t="s">
        <v>87</v>
      </c>
      <c r="B18" s="60">
        <f t="shared" si="0"/>
        <v>163363</v>
      </c>
      <c r="C18" s="61">
        <v>101770</v>
      </c>
      <c r="D18" s="61">
        <v>12807</v>
      </c>
      <c r="E18" s="61">
        <v>97</v>
      </c>
      <c r="F18" s="61">
        <v>18543</v>
      </c>
      <c r="G18" s="61">
        <v>1911</v>
      </c>
      <c r="H18" s="61">
        <v>7550</v>
      </c>
      <c r="I18" s="61">
        <v>12525</v>
      </c>
      <c r="J18" s="61">
        <v>8121</v>
      </c>
      <c r="K18" s="61">
        <v>39</v>
      </c>
      <c r="L18" s="61">
        <v>71233</v>
      </c>
      <c r="M18" s="62">
        <v>92130</v>
      </c>
    </row>
    <row r="19" spans="1:13" ht="15" customHeight="1">
      <c r="A19" s="59" t="s">
        <v>88</v>
      </c>
      <c r="B19" s="60">
        <f t="shared" si="0"/>
        <v>31942</v>
      </c>
      <c r="C19" s="61">
        <v>15044</v>
      </c>
      <c r="D19" s="61">
        <v>0</v>
      </c>
      <c r="E19" s="61">
        <v>1453</v>
      </c>
      <c r="F19" s="61">
        <v>7862</v>
      </c>
      <c r="G19" s="61">
        <v>0</v>
      </c>
      <c r="H19" s="61">
        <v>1626</v>
      </c>
      <c r="I19" s="61">
        <v>1377</v>
      </c>
      <c r="J19" s="61">
        <v>4580</v>
      </c>
      <c r="K19" s="61">
        <v>0</v>
      </c>
      <c r="L19" s="61">
        <v>13740</v>
      </c>
      <c r="M19" s="62">
        <v>18202</v>
      </c>
    </row>
    <row r="20" spans="1:13" ht="15" customHeight="1">
      <c r="A20" s="59" t="s">
        <v>89</v>
      </c>
      <c r="B20" s="60">
        <f t="shared" si="0"/>
        <v>79840</v>
      </c>
      <c r="C20" s="61">
        <v>64119</v>
      </c>
      <c r="D20" s="61">
        <v>367</v>
      </c>
      <c r="E20" s="61">
        <v>0</v>
      </c>
      <c r="F20" s="61">
        <v>2651</v>
      </c>
      <c r="G20" s="61">
        <v>875</v>
      </c>
      <c r="H20" s="61">
        <v>1207</v>
      </c>
      <c r="I20" s="61">
        <v>1262</v>
      </c>
      <c r="J20" s="61">
        <v>9359</v>
      </c>
      <c r="K20" s="61">
        <v>0</v>
      </c>
      <c r="L20" s="61">
        <v>45785</v>
      </c>
      <c r="M20" s="62">
        <v>34055</v>
      </c>
    </row>
    <row r="21" spans="1:13" ht="15" customHeight="1">
      <c r="A21" s="59" t="s">
        <v>90</v>
      </c>
      <c r="B21" s="60">
        <f t="shared" si="0"/>
        <v>37389</v>
      </c>
      <c r="C21" s="61">
        <v>20026</v>
      </c>
      <c r="D21" s="61">
        <v>1103</v>
      </c>
      <c r="E21" s="61">
        <v>1222</v>
      </c>
      <c r="F21" s="61">
        <v>452</v>
      </c>
      <c r="G21" s="61">
        <v>0</v>
      </c>
      <c r="H21" s="61">
        <v>641</v>
      </c>
      <c r="I21" s="61">
        <v>1570</v>
      </c>
      <c r="J21" s="61">
        <v>12375</v>
      </c>
      <c r="K21" s="61">
        <v>0</v>
      </c>
      <c r="L21" s="61">
        <v>15457</v>
      </c>
      <c r="M21" s="62">
        <v>21932</v>
      </c>
    </row>
    <row r="22" spans="1:13" ht="15" customHeight="1">
      <c r="A22" s="59" t="s">
        <v>91</v>
      </c>
      <c r="B22" s="60">
        <f t="shared" si="0"/>
        <v>47219</v>
      </c>
      <c r="C22" s="61">
        <v>26190</v>
      </c>
      <c r="D22" s="61">
        <v>0</v>
      </c>
      <c r="E22" s="61">
        <v>631</v>
      </c>
      <c r="F22" s="61">
        <v>5562</v>
      </c>
      <c r="G22" s="61">
        <v>37</v>
      </c>
      <c r="H22" s="61">
        <v>2312</v>
      </c>
      <c r="I22" s="61">
        <v>5676</v>
      </c>
      <c r="J22" s="61">
        <v>6811</v>
      </c>
      <c r="K22" s="61">
        <v>0</v>
      </c>
      <c r="L22" s="61">
        <v>23664</v>
      </c>
      <c r="M22" s="62">
        <v>23555</v>
      </c>
    </row>
    <row r="23" spans="1:13" ht="15" customHeight="1">
      <c r="A23" s="59" t="s">
        <v>92</v>
      </c>
      <c r="B23" s="60">
        <f t="shared" si="0"/>
        <v>39493</v>
      </c>
      <c r="C23" s="61">
        <v>21099</v>
      </c>
      <c r="D23" s="61">
        <v>1931</v>
      </c>
      <c r="E23" s="61">
        <v>1617</v>
      </c>
      <c r="F23" s="61">
        <v>2949</v>
      </c>
      <c r="G23" s="61">
        <v>909</v>
      </c>
      <c r="H23" s="61">
        <v>5604</v>
      </c>
      <c r="I23" s="61">
        <v>1352</v>
      </c>
      <c r="J23" s="61">
        <v>4032</v>
      </c>
      <c r="K23" s="61">
        <v>0</v>
      </c>
      <c r="L23" s="61">
        <v>19671</v>
      </c>
      <c r="M23" s="62">
        <v>19822</v>
      </c>
    </row>
    <row r="24" spans="1:13" ht="15" customHeight="1">
      <c r="A24" s="59" t="s">
        <v>93</v>
      </c>
      <c r="B24" s="60">
        <f t="shared" si="0"/>
        <v>25998</v>
      </c>
      <c r="C24" s="61">
        <v>13792</v>
      </c>
      <c r="D24" s="61">
        <v>1064</v>
      </c>
      <c r="E24" s="61">
        <v>1060</v>
      </c>
      <c r="F24" s="61">
        <v>4852</v>
      </c>
      <c r="G24" s="61">
        <v>95</v>
      </c>
      <c r="H24" s="61">
        <v>2416</v>
      </c>
      <c r="I24" s="61">
        <v>2545</v>
      </c>
      <c r="J24" s="61">
        <v>174</v>
      </c>
      <c r="K24" s="61">
        <v>0</v>
      </c>
      <c r="L24" s="61">
        <v>13635</v>
      </c>
      <c r="M24" s="62">
        <v>12363</v>
      </c>
    </row>
    <row r="25" spans="1:13" ht="15" customHeight="1">
      <c r="A25" s="63" t="s">
        <v>94</v>
      </c>
      <c r="B25" s="64">
        <f t="shared" si="0"/>
        <v>43880</v>
      </c>
      <c r="C25" s="65">
        <v>22508</v>
      </c>
      <c r="D25" s="65">
        <v>357</v>
      </c>
      <c r="E25" s="65">
        <v>753</v>
      </c>
      <c r="F25" s="65">
        <v>10960</v>
      </c>
      <c r="G25" s="65">
        <v>46</v>
      </c>
      <c r="H25" s="65">
        <v>3116</v>
      </c>
      <c r="I25" s="65">
        <v>4927</v>
      </c>
      <c r="J25" s="65">
        <v>1213</v>
      </c>
      <c r="K25" s="65">
        <v>0</v>
      </c>
      <c r="L25" s="65">
        <v>17453</v>
      </c>
      <c r="M25" s="66">
        <v>26427</v>
      </c>
    </row>
    <row r="26" spans="1:13" ht="15" customHeight="1">
      <c r="A26" s="67" t="s">
        <v>95</v>
      </c>
      <c r="B26" s="68">
        <f t="shared" si="0"/>
        <v>2330885</v>
      </c>
      <c r="C26" s="69">
        <v>1366098</v>
      </c>
      <c r="D26" s="69">
        <v>61191</v>
      </c>
      <c r="E26" s="69">
        <v>16198</v>
      </c>
      <c r="F26" s="69">
        <v>310041</v>
      </c>
      <c r="G26" s="69">
        <v>26675</v>
      </c>
      <c r="H26" s="69">
        <v>216464</v>
      </c>
      <c r="I26" s="69">
        <v>150548</v>
      </c>
      <c r="J26" s="69">
        <v>183518</v>
      </c>
      <c r="K26" s="69">
        <v>152</v>
      </c>
      <c r="L26" s="69">
        <v>1025016</v>
      </c>
      <c r="M26" s="70">
        <v>1305869</v>
      </c>
    </row>
    <row r="27" spans="1:13" ht="15" customHeight="1">
      <c r="A27" s="59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</row>
    <row r="28" spans="1:13" ht="15" customHeight="1">
      <c r="A28" s="59" t="s">
        <v>96</v>
      </c>
      <c r="B28" s="60">
        <f>SUM(C28:K28)</f>
        <v>32948</v>
      </c>
      <c r="C28" s="61">
        <v>20040</v>
      </c>
      <c r="D28" s="61">
        <v>174</v>
      </c>
      <c r="E28" s="61">
        <v>0</v>
      </c>
      <c r="F28" s="61">
        <v>1814</v>
      </c>
      <c r="G28" s="61">
        <v>2285</v>
      </c>
      <c r="H28" s="61">
        <v>5711</v>
      </c>
      <c r="I28" s="61">
        <v>2924</v>
      </c>
      <c r="J28" s="61">
        <v>0</v>
      </c>
      <c r="K28" s="61">
        <v>0</v>
      </c>
      <c r="L28" s="61">
        <v>13798</v>
      </c>
      <c r="M28" s="62">
        <v>19150</v>
      </c>
    </row>
    <row r="29" spans="1:13" ht="15" customHeight="1">
      <c r="A29" s="59" t="s">
        <v>97</v>
      </c>
      <c r="B29" s="60">
        <f>SUM(C29:K29)</f>
        <v>20802</v>
      </c>
      <c r="C29" s="61">
        <v>16602</v>
      </c>
      <c r="D29" s="61">
        <v>865</v>
      </c>
      <c r="E29" s="61">
        <v>0</v>
      </c>
      <c r="F29" s="61">
        <v>127</v>
      </c>
      <c r="G29" s="61">
        <v>24</v>
      </c>
      <c r="H29" s="61">
        <v>80</v>
      </c>
      <c r="I29" s="61">
        <v>330</v>
      </c>
      <c r="J29" s="61">
        <v>2774</v>
      </c>
      <c r="K29" s="61">
        <v>0</v>
      </c>
      <c r="L29" s="61">
        <v>14804</v>
      </c>
      <c r="M29" s="62">
        <v>5998</v>
      </c>
    </row>
    <row r="30" spans="1:13" ht="15" customHeight="1">
      <c r="A30" s="67" t="s">
        <v>98</v>
      </c>
      <c r="B30" s="68">
        <f>SUM(C30:K30)</f>
        <v>53750</v>
      </c>
      <c r="C30" s="69">
        <v>36642</v>
      </c>
      <c r="D30" s="69">
        <v>1039</v>
      </c>
      <c r="E30" s="69">
        <v>0</v>
      </c>
      <c r="F30" s="69">
        <v>1941</v>
      </c>
      <c r="G30" s="69">
        <v>2309</v>
      </c>
      <c r="H30" s="69">
        <v>5791</v>
      </c>
      <c r="I30" s="69">
        <v>3254</v>
      </c>
      <c r="J30" s="69">
        <v>2774</v>
      </c>
      <c r="K30" s="69">
        <v>0</v>
      </c>
      <c r="L30" s="69">
        <v>28602</v>
      </c>
      <c r="M30" s="70">
        <v>25148</v>
      </c>
    </row>
    <row r="31" spans="1:13" ht="15" customHeight="1">
      <c r="A31" s="59"/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2"/>
    </row>
    <row r="32" spans="1:13" ht="15" customHeight="1">
      <c r="A32" s="59" t="s">
        <v>99</v>
      </c>
      <c r="B32" s="60">
        <f>SUM(C32:K32)</f>
        <v>59507</v>
      </c>
      <c r="C32" s="61">
        <v>20255</v>
      </c>
      <c r="D32" s="61">
        <v>492</v>
      </c>
      <c r="E32" s="61">
        <v>1610</v>
      </c>
      <c r="F32" s="61">
        <v>5500</v>
      </c>
      <c r="G32" s="61">
        <v>140</v>
      </c>
      <c r="H32" s="61">
        <v>13135</v>
      </c>
      <c r="I32" s="61">
        <v>583</v>
      </c>
      <c r="J32" s="61">
        <v>17792</v>
      </c>
      <c r="K32" s="61">
        <v>0</v>
      </c>
      <c r="L32" s="61">
        <v>15632</v>
      </c>
      <c r="M32" s="62">
        <v>43875</v>
      </c>
    </row>
    <row r="33" spans="1:13" ht="15" customHeight="1">
      <c r="A33" s="67" t="s">
        <v>100</v>
      </c>
      <c r="B33" s="68">
        <f>SUM(C33:K33)</f>
        <v>59507</v>
      </c>
      <c r="C33" s="69">
        <v>20255</v>
      </c>
      <c r="D33" s="69">
        <v>492</v>
      </c>
      <c r="E33" s="69">
        <v>1610</v>
      </c>
      <c r="F33" s="69">
        <v>5500</v>
      </c>
      <c r="G33" s="69">
        <v>140</v>
      </c>
      <c r="H33" s="69">
        <v>13135</v>
      </c>
      <c r="I33" s="69">
        <v>583</v>
      </c>
      <c r="J33" s="69">
        <v>17792</v>
      </c>
      <c r="K33" s="69">
        <v>0</v>
      </c>
      <c r="L33" s="69">
        <v>15632</v>
      </c>
      <c r="M33" s="70">
        <v>43875</v>
      </c>
    </row>
    <row r="34" spans="1:13" ht="15" customHeight="1">
      <c r="A34" s="59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2"/>
    </row>
    <row r="35" spans="1:13" ht="15" customHeight="1">
      <c r="A35" s="59" t="s">
        <v>101</v>
      </c>
      <c r="B35" s="60">
        <f>SUM(C35:K35)</f>
        <v>25925</v>
      </c>
      <c r="C35" s="61">
        <v>22175</v>
      </c>
      <c r="D35" s="61">
        <v>573</v>
      </c>
      <c r="E35" s="61">
        <v>0</v>
      </c>
      <c r="F35" s="61">
        <v>1024</v>
      </c>
      <c r="G35" s="61">
        <v>0</v>
      </c>
      <c r="H35" s="61">
        <v>241</v>
      </c>
      <c r="I35" s="61">
        <v>1792</v>
      </c>
      <c r="J35" s="61">
        <v>120</v>
      </c>
      <c r="K35" s="61">
        <v>0</v>
      </c>
      <c r="L35" s="61">
        <v>17948</v>
      </c>
      <c r="M35" s="62">
        <v>7977</v>
      </c>
    </row>
    <row r="36" spans="1:13" ht="15" customHeight="1">
      <c r="A36" s="63" t="s">
        <v>102</v>
      </c>
      <c r="B36" s="64">
        <f>SUM(C36:K36)</f>
        <v>9748</v>
      </c>
      <c r="C36" s="65">
        <v>3176</v>
      </c>
      <c r="D36" s="65">
        <v>0</v>
      </c>
      <c r="E36" s="65">
        <v>98</v>
      </c>
      <c r="F36" s="65">
        <v>546</v>
      </c>
      <c r="G36" s="65">
        <v>31</v>
      </c>
      <c r="H36" s="65">
        <v>231</v>
      </c>
      <c r="I36" s="65">
        <v>424</v>
      </c>
      <c r="J36" s="65">
        <v>5242</v>
      </c>
      <c r="K36" s="65">
        <v>0</v>
      </c>
      <c r="L36" s="65">
        <v>3481</v>
      </c>
      <c r="M36" s="66">
        <v>6267</v>
      </c>
    </row>
    <row r="37" spans="1:13" ht="15" customHeight="1">
      <c r="A37" s="67" t="s">
        <v>103</v>
      </c>
      <c r="B37" s="68">
        <f>SUM(C37:K37)</f>
        <v>35673</v>
      </c>
      <c r="C37" s="69">
        <v>25351</v>
      </c>
      <c r="D37" s="69">
        <v>573</v>
      </c>
      <c r="E37" s="69">
        <v>98</v>
      </c>
      <c r="F37" s="69">
        <v>1570</v>
      </c>
      <c r="G37" s="69">
        <v>31</v>
      </c>
      <c r="H37" s="69">
        <v>472</v>
      </c>
      <c r="I37" s="69">
        <v>2216</v>
      </c>
      <c r="J37" s="69">
        <v>5362</v>
      </c>
      <c r="K37" s="69">
        <v>0</v>
      </c>
      <c r="L37" s="69">
        <v>21429</v>
      </c>
      <c r="M37" s="70">
        <v>14244</v>
      </c>
    </row>
    <row r="38" spans="1:13" ht="15" customHeight="1">
      <c r="A38" s="59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2"/>
    </row>
    <row r="39" spans="1:13" ht="15" customHeight="1">
      <c r="A39" s="59" t="s">
        <v>104</v>
      </c>
      <c r="B39" s="60">
        <f>SUM(C39:K39)</f>
        <v>18007</v>
      </c>
      <c r="C39" s="61">
        <v>11200</v>
      </c>
      <c r="D39" s="61">
        <v>486</v>
      </c>
      <c r="E39" s="61">
        <v>352</v>
      </c>
      <c r="F39" s="61">
        <v>872</v>
      </c>
      <c r="G39" s="61">
        <v>0</v>
      </c>
      <c r="H39" s="61">
        <v>419</v>
      </c>
      <c r="I39" s="61">
        <v>1749</v>
      </c>
      <c r="J39" s="61">
        <v>2929</v>
      </c>
      <c r="K39" s="61">
        <v>0</v>
      </c>
      <c r="L39" s="61">
        <v>10028</v>
      </c>
      <c r="M39" s="62">
        <v>7979</v>
      </c>
    </row>
    <row r="40" spans="1:13" ht="15" customHeight="1">
      <c r="A40" s="59" t="s">
        <v>105</v>
      </c>
      <c r="B40" s="60">
        <f>SUM(C40:K40)</f>
        <v>39877</v>
      </c>
      <c r="C40" s="61">
        <v>11147</v>
      </c>
      <c r="D40" s="61">
        <v>0</v>
      </c>
      <c r="E40" s="61">
        <v>127</v>
      </c>
      <c r="F40" s="61">
        <v>7991</v>
      </c>
      <c r="G40" s="61">
        <v>0</v>
      </c>
      <c r="H40" s="61">
        <v>0</v>
      </c>
      <c r="I40" s="61">
        <v>20523</v>
      </c>
      <c r="J40" s="61">
        <v>89</v>
      </c>
      <c r="K40" s="61">
        <v>0</v>
      </c>
      <c r="L40" s="61">
        <v>9024</v>
      </c>
      <c r="M40" s="62">
        <v>30853</v>
      </c>
    </row>
    <row r="41" spans="1:13" ht="15" customHeight="1">
      <c r="A41" s="59" t="s">
        <v>106</v>
      </c>
      <c r="B41" s="60">
        <f>SUM(C41:K41)</f>
        <v>29166</v>
      </c>
      <c r="C41" s="61">
        <v>12612</v>
      </c>
      <c r="D41" s="61">
        <v>295</v>
      </c>
      <c r="E41" s="61">
        <v>0</v>
      </c>
      <c r="F41" s="61">
        <v>13825</v>
      </c>
      <c r="G41" s="61">
        <v>0</v>
      </c>
      <c r="H41" s="61">
        <v>0</v>
      </c>
      <c r="I41" s="61">
        <v>891</v>
      </c>
      <c r="J41" s="61">
        <v>1543</v>
      </c>
      <c r="K41" s="61">
        <v>0</v>
      </c>
      <c r="L41" s="61">
        <v>11771</v>
      </c>
      <c r="M41" s="62">
        <v>17395</v>
      </c>
    </row>
    <row r="42" spans="1:13" ht="15" customHeight="1">
      <c r="A42" s="67" t="s">
        <v>107</v>
      </c>
      <c r="B42" s="68">
        <f>SUM(C42:K42)</f>
        <v>87050</v>
      </c>
      <c r="C42" s="69">
        <v>34959</v>
      </c>
      <c r="D42" s="69">
        <v>781</v>
      </c>
      <c r="E42" s="69">
        <v>479</v>
      </c>
      <c r="F42" s="69">
        <v>22688</v>
      </c>
      <c r="G42" s="69">
        <v>0</v>
      </c>
      <c r="H42" s="69">
        <v>419</v>
      </c>
      <c r="I42" s="69">
        <v>23163</v>
      </c>
      <c r="J42" s="69">
        <v>4561</v>
      </c>
      <c r="K42" s="69">
        <v>0</v>
      </c>
      <c r="L42" s="69">
        <v>30823</v>
      </c>
      <c r="M42" s="70">
        <v>56227</v>
      </c>
    </row>
    <row r="43" spans="1:13" ht="15" customHeight="1">
      <c r="A43" s="59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2"/>
    </row>
    <row r="44" spans="1:13" ht="15" customHeight="1">
      <c r="A44" s="59" t="s">
        <v>108</v>
      </c>
      <c r="B44" s="60">
        <f>SUM(C44:K44)</f>
        <v>23746</v>
      </c>
      <c r="C44" s="61">
        <v>14201</v>
      </c>
      <c r="D44" s="61">
        <v>0</v>
      </c>
      <c r="E44" s="61">
        <v>337</v>
      </c>
      <c r="F44" s="61">
        <v>1499</v>
      </c>
      <c r="G44" s="61">
        <v>30</v>
      </c>
      <c r="H44" s="61">
        <v>287</v>
      </c>
      <c r="I44" s="61">
        <v>453</v>
      </c>
      <c r="J44" s="61">
        <v>6939</v>
      </c>
      <c r="K44" s="61">
        <v>0</v>
      </c>
      <c r="L44" s="61">
        <v>12130</v>
      </c>
      <c r="M44" s="62">
        <v>11616</v>
      </c>
    </row>
    <row r="45" spans="1:13" ht="15" customHeight="1">
      <c r="A45" s="59" t="s">
        <v>109</v>
      </c>
      <c r="B45" s="60">
        <f>SUM(C45:K45)</f>
        <v>19118</v>
      </c>
      <c r="C45" s="61">
        <v>15309</v>
      </c>
      <c r="D45" s="61">
        <v>757</v>
      </c>
      <c r="E45" s="61">
        <v>403</v>
      </c>
      <c r="F45" s="61">
        <v>1499</v>
      </c>
      <c r="G45" s="61">
        <v>16</v>
      </c>
      <c r="H45" s="61">
        <v>174</v>
      </c>
      <c r="I45" s="61">
        <v>123</v>
      </c>
      <c r="J45" s="61">
        <v>837</v>
      </c>
      <c r="K45" s="61">
        <v>0</v>
      </c>
      <c r="L45" s="61">
        <v>15553</v>
      </c>
      <c r="M45" s="62">
        <v>3565</v>
      </c>
    </row>
    <row r="46" spans="1:13" ht="15" customHeight="1">
      <c r="A46" s="59" t="s">
        <v>110</v>
      </c>
      <c r="B46" s="60">
        <f>SUM(C46:K46)</f>
        <v>23750</v>
      </c>
      <c r="C46" s="61">
        <v>16633</v>
      </c>
      <c r="D46" s="61">
        <v>651</v>
      </c>
      <c r="E46" s="61">
        <v>1133</v>
      </c>
      <c r="F46" s="61">
        <v>1849</v>
      </c>
      <c r="G46" s="61">
        <v>96</v>
      </c>
      <c r="H46" s="61">
        <v>1263</v>
      </c>
      <c r="I46" s="61">
        <v>1005</v>
      </c>
      <c r="J46" s="61">
        <v>1120</v>
      </c>
      <c r="K46" s="61">
        <v>0</v>
      </c>
      <c r="L46" s="61">
        <v>14767</v>
      </c>
      <c r="M46" s="62">
        <v>8983</v>
      </c>
    </row>
    <row r="47" spans="1:13" ht="15" customHeight="1">
      <c r="A47" s="67" t="s">
        <v>111</v>
      </c>
      <c r="B47" s="68">
        <f>SUM(C47:K47)</f>
        <v>66614</v>
      </c>
      <c r="C47" s="69">
        <v>46143</v>
      </c>
      <c r="D47" s="69">
        <v>1408</v>
      </c>
      <c r="E47" s="69">
        <v>1873</v>
      </c>
      <c r="F47" s="69">
        <v>4847</v>
      </c>
      <c r="G47" s="69">
        <v>142</v>
      </c>
      <c r="H47" s="69">
        <v>1724</v>
      </c>
      <c r="I47" s="69">
        <v>1581</v>
      </c>
      <c r="J47" s="69">
        <v>8896</v>
      </c>
      <c r="K47" s="69">
        <v>0</v>
      </c>
      <c r="L47" s="69">
        <v>42450</v>
      </c>
      <c r="M47" s="70">
        <v>24164</v>
      </c>
    </row>
    <row r="48" spans="1:13" ht="15" customHeight="1">
      <c r="A48" s="59"/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2"/>
    </row>
    <row r="49" spans="1:13" ht="15" customHeight="1">
      <c r="A49" s="59" t="s">
        <v>112</v>
      </c>
      <c r="B49" s="60">
        <f>SUM(C49:K49)</f>
        <v>25978</v>
      </c>
      <c r="C49" s="61">
        <v>23803</v>
      </c>
      <c r="D49" s="61">
        <v>903</v>
      </c>
      <c r="E49" s="61">
        <v>0</v>
      </c>
      <c r="F49" s="61">
        <v>533</v>
      </c>
      <c r="G49" s="61">
        <v>0</v>
      </c>
      <c r="H49" s="61">
        <v>357</v>
      </c>
      <c r="I49" s="61">
        <v>382</v>
      </c>
      <c r="J49" s="61">
        <v>0</v>
      </c>
      <c r="K49" s="61">
        <v>0</v>
      </c>
      <c r="L49" s="61">
        <v>16426</v>
      </c>
      <c r="M49" s="62">
        <v>9552</v>
      </c>
    </row>
    <row r="50" spans="1:13" ht="15" customHeight="1">
      <c r="A50" s="67" t="s">
        <v>113</v>
      </c>
      <c r="B50" s="68">
        <f>SUM(C50:K50)</f>
        <v>25978</v>
      </c>
      <c r="C50" s="69">
        <v>23803</v>
      </c>
      <c r="D50" s="69">
        <v>903</v>
      </c>
      <c r="E50" s="69">
        <v>0</v>
      </c>
      <c r="F50" s="69">
        <v>533</v>
      </c>
      <c r="G50" s="69">
        <v>0</v>
      </c>
      <c r="H50" s="69">
        <v>357</v>
      </c>
      <c r="I50" s="69">
        <v>382</v>
      </c>
      <c r="J50" s="69">
        <v>0</v>
      </c>
      <c r="K50" s="69">
        <v>0</v>
      </c>
      <c r="L50" s="69">
        <v>16426</v>
      </c>
      <c r="M50" s="70">
        <v>9552</v>
      </c>
    </row>
    <row r="51" spans="1:13" ht="15" customHeight="1">
      <c r="A51" s="59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2"/>
    </row>
    <row r="52" spans="1:13" ht="15" customHeight="1">
      <c r="A52" s="59" t="s">
        <v>114</v>
      </c>
      <c r="B52" s="60">
        <f aca="true" t="shared" si="1" ref="B52:B57">SUM(C52:K52)</f>
        <v>18564</v>
      </c>
      <c r="C52" s="61">
        <v>7390</v>
      </c>
      <c r="D52" s="61">
        <v>146</v>
      </c>
      <c r="E52" s="61">
        <v>0</v>
      </c>
      <c r="F52" s="61">
        <v>4729</v>
      </c>
      <c r="G52" s="61">
        <v>0</v>
      </c>
      <c r="H52" s="61">
        <v>325</v>
      </c>
      <c r="I52" s="61">
        <v>5115</v>
      </c>
      <c r="J52" s="61">
        <v>859</v>
      </c>
      <c r="K52" s="61">
        <v>0</v>
      </c>
      <c r="L52" s="61">
        <v>5638</v>
      </c>
      <c r="M52" s="62">
        <v>12926</v>
      </c>
    </row>
    <row r="53" spans="1:13" ht="15" customHeight="1">
      <c r="A53" s="59" t="s">
        <v>115</v>
      </c>
      <c r="B53" s="60">
        <f t="shared" si="1"/>
        <v>8537</v>
      </c>
      <c r="C53" s="61">
        <v>4000</v>
      </c>
      <c r="D53" s="61">
        <v>214</v>
      </c>
      <c r="E53" s="61">
        <v>0</v>
      </c>
      <c r="F53" s="61">
        <v>1703</v>
      </c>
      <c r="G53" s="61">
        <v>0</v>
      </c>
      <c r="H53" s="61">
        <v>2439</v>
      </c>
      <c r="I53" s="61">
        <v>181</v>
      </c>
      <c r="J53" s="61">
        <v>0</v>
      </c>
      <c r="K53" s="61">
        <v>0</v>
      </c>
      <c r="L53" s="61">
        <v>3216</v>
      </c>
      <c r="M53" s="62">
        <v>5321</v>
      </c>
    </row>
    <row r="54" spans="1:13" ht="15" customHeight="1">
      <c r="A54" s="59" t="s">
        <v>116</v>
      </c>
      <c r="B54" s="60">
        <f t="shared" si="1"/>
        <v>11963</v>
      </c>
      <c r="C54" s="61">
        <v>8991</v>
      </c>
      <c r="D54" s="61">
        <v>0</v>
      </c>
      <c r="E54" s="61">
        <v>128</v>
      </c>
      <c r="F54" s="61">
        <v>1830</v>
      </c>
      <c r="G54" s="61">
        <v>0</v>
      </c>
      <c r="H54" s="61">
        <v>83</v>
      </c>
      <c r="I54" s="61">
        <v>815</v>
      </c>
      <c r="J54" s="61">
        <v>116</v>
      </c>
      <c r="K54" s="61">
        <v>0</v>
      </c>
      <c r="L54" s="61">
        <v>6338</v>
      </c>
      <c r="M54" s="62">
        <v>5625</v>
      </c>
    </row>
    <row r="55" spans="1:13" ht="15" customHeight="1">
      <c r="A55" s="59" t="s">
        <v>117</v>
      </c>
      <c r="B55" s="60">
        <f t="shared" si="1"/>
        <v>800</v>
      </c>
      <c r="C55" s="61">
        <v>800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800</v>
      </c>
      <c r="M55" s="62">
        <v>0</v>
      </c>
    </row>
    <row r="56" spans="1:13" ht="15" customHeight="1">
      <c r="A56" s="59" t="s">
        <v>118</v>
      </c>
      <c r="B56" s="60">
        <f t="shared" si="1"/>
        <v>12357</v>
      </c>
      <c r="C56" s="61">
        <v>7967</v>
      </c>
      <c r="D56" s="61">
        <v>121</v>
      </c>
      <c r="E56" s="61">
        <v>99</v>
      </c>
      <c r="F56" s="61">
        <v>215</v>
      </c>
      <c r="G56" s="61">
        <v>0</v>
      </c>
      <c r="H56" s="61">
        <v>3862</v>
      </c>
      <c r="I56" s="61">
        <v>72</v>
      </c>
      <c r="J56" s="61">
        <v>21</v>
      </c>
      <c r="K56" s="61">
        <v>0</v>
      </c>
      <c r="L56" s="61">
        <v>7377</v>
      </c>
      <c r="M56" s="62">
        <v>4980</v>
      </c>
    </row>
    <row r="57" spans="1:13" ht="15" customHeight="1">
      <c r="A57" s="59" t="s">
        <v>119</v>
      </c>
      <c r="B57" s="60">
        <f t="shared" si="1"/>
        <v>3484</v>
      </c>
      <c r="C57" s="61">
        <v>2106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1378</v>
      </c>
      <c r="J57" s="61">
        <v>0</v>
      </c>
      <c r="K57" s="61">
        <v>0</v>
      </c>
      <c r="L57" s="61">
        <v>2027</v>
      </c>
      <c r="M57" s="62">
        <v>1457</v>
      </c>
    </row>
    <row r="58" spans="1:13" ht="15" customHeight="1">
      <c r="A58" s="63" t="s">
        <v>120</v>
      </c>
      <c r="B58" s="64">
        <f>SUM(C58:M58)</f>
        <v>0</v>
      </c>
      <c r="C58" s="65">
        <v>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6">
        <v>0</v>
      </c>
    </row>
    <row r="59" spans="1:13" ht="15" customHeight="1">
      <c r="A59" s="67" t="s">
        <v>121</v>
      </c>
      <c r="B59" s="68">
        <f>SUM(C59:K59)</f>
        <v>55705</v>
      </c>
      <c r="C59" s="69">
        <v>31254</v>
      </c>
      <c r="D59" s="69">
        <v>481</v>
      </c>
      <c r="E59" s="69">
        <v>227</v>
      </c>
      <c r="F59" s="69">
        <v>8477</v>
      </c>
      <c r="G59" s="69">
        <v>0</v>
      </c>
      <c r="H59" s="69">
        <v>6709</v>
      </c>
      <c r="I59" s="69">
        <v>7561</v>
      </c>
      <c r="J59" s="69">
        <v>996</v>
      </c>
      <c r="K59" s="69">
        <v>0</v>
      </c>
      <c r="L59" s="69">
        <v>25396</v>
      </c>
      <c r="M59" s="70">
        <v>30309</v>
      </c>
    </row>
    <row r="60" spans="1:13" ht="15" customHeight="1">
      <c r="A60" s="5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2"/>
    </row>
    <row r="61" spans="1:13" ht="15" customHeight="1">
      <c r="A61" s="59" t="s">
        <v>122</v>
      </c>
      <c r="B61" s="60">
        <f>SUM(C61:K61)</f>
        <v>73674</v>
      </c>
      <c r="C61" s="61">
        <v>19297</v>
      </c>
      <c r="D61" s="61">
        <v>0</v>
      </c>
      <c r="E61" s="61">
        <v>120</v>
      </c>
      <c r="F61" s="61">
        <v>2187</v>
      </c>
      <c r="G61" s="61">
        <v>222</v>
      </c>
      <c r="H61" s="61">
        <v>51063</v>
      </c>
      <c r="I61" s="61">
        <v>84</v>
      </c>
      <c r="J61" s="61">
        <v>701</v>
      </c>
      <c r="K61" s="61">
        <v>0</v>
      </c>
      <c r="L61" s="61">
        <v>16453</v>
      </c>
      <c r="M61" s="62">
        <v>57221</v>
      </c>
    </row>
    <row r="62" spans="1:13" ht="15" customHeight="1">
      <c r="A62" s="67" t="s">
        <v>123</v>
      </c>
      <c r="B62" s="68">
        <f>SUM(C62:K62)</f>
        <v>73674</v>
      </c>
      <c r="C62" s="69">
        <v>19297</v>
      </c>
      <c r="D62" s="69">
        <v>0</v>
      </c>
      <c r="E62" s="69">
        <v>120</v>
      </c>
      <c r="F62" s="69">
        <v>2187</v>
      </c>
      <c r="G62" s="69">
        <v>222</v>
      </c>
      <c r="H62" s="69">
        <v>51063</v>
      </c>
      <c r="I62" s="69">
        <v>84</v>
      </c>
      <c r="J62" s="69">
        <v>701</v>
      </c>
      <c r="K62" s="69">
        <v>0</v>
      </c>
      <c r="L62" s="69">
        <v>16453</v>
      </c>
      <c r="M62" s="70">
        <v>57221</v>
      </c>
    </row>
    <row r="63" spans="1:13" ht="15" customHeight="1">
      <c r="A63" s="5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2"/>
    </row>
    <row r="64" spans="1:13" ht="15" customHeight="1">
      <c r="A64" s="59" t="s">
        <v>124</v>
      </c>
      <c r="B64" s="60">
        <f>SUM(C64:K64)</f>
        <v>2001</v>
      </c>
      <c r="C64" s="61">
        <v>0</v>
      </c>
      <c r="D64" s="61">
        <v>0</v>
      </c>
      <c r="E64" s="61">
        <v>0</v>
      </c>
      <c r="F64" s="61">
        <v>0</v>
      </c>
      <c r="G64" s="61">
        <v>126</v>
      </c>
      <c r="H64" s="61">
        <v>0</v>
      </c>
      <c r="I64" s="61">
        <v>106</v>
      </c>
      <c r="J64" s="61">
        <v>1769</v>
      </c>
      <c r="K64" s="61">
        <v>0</v>
      </c>
      <c r="L64" s="61">
        <v>245</v>
      </c>
      <c r="M64" s="62">
        <v>1756</v>
      </c>
    </row>
    <row r="65" spans="1:13" ht="15" customHeight="1">
      <c r="A65" s="67" t="s">
        <v>125</v>
      </c>
      <c r="B65" s="68">
        <f>SUM(C65:K65)</f>
        <v>2001</v>
      </c>
      <c r="C65" s="69">
        <v>0</v>
      </c>
      <c r="D65" s="69">
        <v>0</v>
      </c>
      <c r="E65" s="69">
        <v>0</v>
      </c>
      <c r="F65" s="69">
        <v>0</v>
      </c>
      <c r="G65" s="69">
        <v>126</v>
      </c>
      <c r="H65" s="69">
        <v>0</v>
      </c>
      <c r="I65" s="69">
        <v>106</v>
      </c>
      <c r="J65" s="69">
        <v>1769</v>
      </c>
      <c r="K65" s="69">
        <v>0</v>
      </c>
      <c r="L65" s="69">
        <v>245</v>
      </c>
      <c r="M65" s="70">
        <v>1756</v>
      </c>
    </row>
    <row r="66" spans="1:13" ht="15" customHeight="1">
      <c r="A66" s="5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2"/>
    </row>
    <row r="67" spans="1:13" ht="15" customHeight="1">
      <c r="A67" s="59" t="s">
        <v>126</v>
      </c>
      <c r="B67" s="60">
        <f>SUM(C67:K67)</f>
        <v>459952</v>
      </c>
      <c r="C67" s="61">
        <v>237704</v>
      </c>
      <c r="D67" s="61">
        <v>5677</v>
      </c>
      <c r="E67" s="61">
        <v>4407</v>
      </c>
      <c r="F67" s="61">
        <v>47743</v>
      </c>
      <c r="G67" s="61">
        <v>2970</v>
      </c>
      <c r="H67" s="61">
        <v>79670</v>
      </c>
      <c r="I67" s="61">
        <v>38930</v>
      </c>
      <c r="J67" s="61">
        <v>42851</v>
      </c>
      <c r="K67" s="61">
        <v>0</v>
      </c>
      <c r="L67" s="61">
        <v>197456</v>
      </c>
      <c r="M67" s="62">
        <v>262496</v>
      </c>
    </row>
    <row r="68" spans="1:13" ht="15" customHeight="1">
      <c r="A68" s="5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2"/>
    </row>
    <row r="69" spans="1:13" ht="15" customHeight="1" thickBot="1">
      <c r="A69" s="71" t="s">
        <v>127</v>
      </c>
      <c r="B69" s="72">
        <f>SUM(C69:K69)</f>
        <v>2790837</v>
      </c>
      <c r="C69" s="73">
        <v>1603802</v>
      </c>
      <c r="D69" s="73">
        <v>66868</v>
      </c>
      <c r="E69" s="73">
        <v>20605</v>
      </c>
      <c r="F69" s="73">
        <v>357784</v>
      </c>
      <c r="G69" s="73">
        <v>29645</v>
      </c>
      <c r="H69" s="73">
        <v>296134</v>
      </c>
      <c r="I69" s="73">
        <v>189478</v>
      </c>
      <c r="J69" s="73">
        <v>226369</v>
      </c>
      <c r="K69" s="73">
        <v>152</v>
      </c>
      <c r="L69" s="73">
        <v>1222472</v>
      </c>
      <c r="M69" s="74">
        <v>1568365</v>
      </c>
    </row>
  </sheetData>
  <mergeCells count="2">
    <mergeCell ref="C3:K3"/>
    <mergeCell ref="L3:M3"/>
  </mergeCells>
  <printOptions horizontalCentered="1"/>
  <pageMargins left="0.57" right="0.1968503937007874" top="0.5905511811023623" bottom="0.1968503937007874" header="0.5118110236220472" footer="0.5118110236220472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F1">
      <selection activeCell="J28" sqref="J28"/>
    </sheetView>
  </sheetViews>
  <sheetFormatPr defaultColWidth="9.00390625" defaultRowHeight="15" customHeight="1"/>
  <cols>
    <col min="1" max="16384" width="10.00390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34" t="s">
        <v>42</v>
      </c>
      <c r="D3" s="35"/>
      <c r="E3" s="35"/>
      <c r="F3" s="35"/>
      <c r="G3" s="35"/>
      <c r="H3" s="35"/>
      <c r="I3" s="35"/>
      <c r="J3" s="37"/>
      <c r="K3" s="34" t="s">
        <v>43</v>
      </c>
      <c r="L3" s="35"/>
      <c r="M3" s="35"/>
      <c r="N3" s="35"/>
      <c r="O3" s="35"/>
      <c r="P3" s="35"/>
      <c r="Q3" s="36"/>
    </row>
    <row r="4" spans="1:17" s="4" customFormat="1" ht="15" customHeight="1">
      <c r="A4" s="5"/>
      <c r="B4" s="6" t="s">
        <v>44</v>
      </c>
      <c r="C4" s="31" t="s">
        <v>45</v>
      </c>
      <c r="D4" s="32"/>
      <c r="E4" s="32"/>
      <c r="F4" s="33"/>
      <c r="G4" s="31" t="s">
        <v>46</v>
      </c>
      <c r="H4" s="32"/>
      <c r="I4" s="32"/>
      <c r="J4" s="33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1603802</v>
      </c>
      <c r="C6" s="19">
        <f>SUM(D6:F6)</f>
        <v>11571</v>
      </c>
      <c r="D6" s="19">
        <v>566</v>
      </c>
      <c r="E6" s="19">
        <v>149</v>
      </c>
      <c r="F6" s="19">
        <v>10856</v>
      </c>
      <c r="G6" s="19">
        <f>SUM(H6:J6)</f>
        <v>1592231</v>
      </c>
      <c r="H6" s="19">
        <v>308112</v>
      </c>
      <c r="I6" s="19">
        <v>3312</v>
      </c>
      <c r="J6" s="19">
        <v>1280807</v>
      </c>
      <c r="K6" s="19">
        <v>1141424</v>
      </c>
      <c r="L6" s="19">
        <f>SUM(M6:Q6)</f>
        <v>462378</v>
      </c>
      <c r="M6" s="19">
        <v>7841</v>
      </c>
      <c r="N6" s="19">
        <v>118448</v>
      </c>
      <c r="O6" s="19">
        <v>333424</v>
      </c>
      <c r="P6" s="19">
        <v>0</v>
      </c>
      <c r="Q6" s="27">
        <v>2665</v>
      </c>
    </row>
    <row r="7" spans="1:17" ht="15" customHeight="1">
      <c r="A7" s="13" t="s">
        <v>65</v>
      </c>
      <c r="B7" s="20">
        <f>+C7+G7</f>
        <v>66868</v>
      </c>
      <c r="C7" s="21">
        <f>SUM(D7:F7)</f>
        <v>84</v>
      </c>
      <c r="D7" s="21">
        <v>84</v>
      </c>
      <c r="E7" s="21">
        <v>0</v>
      </c>
      <c r="F7" s="21">
        <v>0</v>
      </c>
      <c r="G7" s="21">
        <f>SUM(H7:J7)</f>
        <v>66784</v>
      </c>
      <c r="H7" s="21">
        <v>24665</v>
      </c>
      <c r="I7" s="21">
        <v>1670</v>
      </c>
      <c r="J7" s="21">
        <v>40449</v>
      </c>
      <c r="K7" s="21">
        <v>23550</v>
      </c>
      <c r="L7" s="21">
        <f>SUM(M7:Q7)</f>
        <v>43318</v>
      </c>
      <c r="M7" s="21">
        <v>0</v>
      </c>
      <c r="N7" s="21">
        <v>9767</v>
      </c>
      <c r="O7" s="21">
        <v>33551</v>
      </c>
      <c r="P7" s="21">
        <v>0</v>
      </c>
      <c r="Q7" s="28">
        <v>0</v>
      </c>
    </row>
    <row r="8" spans="1:17" ht="15" customHeight="1">
      <c r="A8" s="13" t="s">
        <v>66</v>
      </c>
      <c r="B8" s="20">
        <f aca="true" t="shared" si="0" ref="B8:B17">+C8+G8</f>
        <v>20605</v>
      </c>
      <c r="C8" s="21">
        <f aca="true" t="shared" si="1" ref="C8:C19">SUM(D8:F8)</f>
        <v>1100</v>
      </c>
      <c r="D8" s="21">
        <v>0</v>
      </c>
      <c r="E8" s="21">
        <v>918</v>
      </c>
      <c r="F8" s="21">
        <v>182</v>
      </c>
      <c r="G8" s="21">
        <f aca="true" t="shared" si="2" ref="G8:G19">SUM(H8:J8)</f>
        <v>19505</v>
      </c>
      <c r="H8" s="21">
        <v>3766</v>
      </c>
      <c r="I8" s="21">
        <v>9064</v>
      </c>
      <c r="J8" s="21">
        <v>6675</v>
      </c>
      <c r="K8" s="21">
        <v>6228</v>
      </c>
      <c r="L8" s="21">
        <f aca="true" t="shared" si="3" ref="L8:L17">SUM(M8:Q8)</f>
        <v>14377</v>
      </c>
      <c r="M8" s="21">
        <v>0</v>
      </c>
      <c r="N8" s="21">
        <v>26</v>
      </c>
      <c r="O8" s="21">
        <v>14351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357784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357784</v>
      </c>
      <c r="H9" s="21">
        <v>344991</v>
      </c>
      <c r="I9" s="21">
        <v>2699</v>
      </c>
      <c r="J9" s="21">
        <v>10094</v>
      </c>
      <c r="K9" s="21">
        <v>6132</v>
      </c>
      <c r="L9" s="21">
        <f t="shared" si="3"/>
        <v>351652</v>
      </c>
      <c r="M9" s="21">
        <v>0</v>
      </c>
      <c r="N9" s="21">
        <v>10376</v>
      </c>
      <c r="O9" s="21">
        <v>340753</v>
      </c>
      <c r="P9" s="21">
        <v>339</v>
      </c>
      <c r="Q9" s="28">
        <v>184</v>
      </c>
    </row>
    <row r="10" spans="1:17" ht="15" customHeight="1">
      <c r="A10" s="13" t="s">
        <v>68</v>
      </c>
      <c r="B10" s="20">
        <f t="shared" si="0"/>
        <v>29645</v>
      </c>
      <c r="C10" s="21">
        <f t="shared" si="1"/>
        <v>191</v>
      </c>
      <c r="D10" s="21">
        <v>0</v>
      </c>
      <c r="E10" s="21">
        <v>30</v>
      </c>
      <c r="F10" s="21">
        <v>161</v>
      </c>
      <c r="G10" s="21">
        <f t="shared" si="2"/>
        <v>29454</v>
      </c>
      <c r="H10" s="21">
        <v>26946</v>
      </c>
      <c r="I10" s="21">
        <v>0</v>
      </c>
      <c r="J10" s="21">
        <v>2508</v>
      </c>
      <c r="K10" s="21">
        <v>1024</v>
      </c>
      <c r="L10" s="21">
        <f t="shared" si="3"/>
        <v>28621</v>
      </c>
      <c r="M10" s="21">
        <v>0</v>
      </c>
      <c r="N10" s="21">
        <v>2034</v>
      </c>
      <c r="O10" s="21">
        <v>26555</v>
      </c>
      <c r="P10" s="21">
        <v>0</v>
      </c>
      <c r="Q10" s="28">
        <v>32</v>
      </c>
    </row>
    <row r="11" spans="1:17" ht="15" customHeight="1">
      <c r="A11" s="13" t="s">
        <v>69</v>
      </c>
      <c r="B11" s="20">
        <f t="shared" si="0"/>
        <v>296134</v>
      </c>
      <c r="C11" s="21">
        <f t="shared" si="1"/>
        <v>124</v>
      </c>
      <c r="D11" s="21">
        <v>0</v>
      </c>
      <c r="E11" s="21">
        <v>0</v>
      </c>
      <c r="F11" s="21">
        <v>124</v>
      </c>
      <c r="G11" s="21">
        <f t="shared" si="2"/>
        <v>296010</v>
      </c>
      <c r="H11" s="21">
        <v>274347</v>
      </c>
      <c r="I11" s="21">
        <v>7589</v>
      </c>
      <c r="J11" s="21">
        <v>14074</v>
      </c>
      <c r="K11" s="21">
        <v>10428</v>
      </c>
      <c r="L11" s="21">
        <f t="shared" si="3"/>
        <v>285706</v>
      </c>
      <c r="M11" s="21">
        <v>320</v>
      </c>
      <c r="N11" s="21">
        <v>6951</v>
      </c>
      <c r="O11" s="21">
        <v>278321</v>
      </c>
      <c r="P11" s="21">
        <v>0</v>
      </c>
      <c r="Q11" s="28">
        <v>114</v>
      </c>
    </row>
    <row r="12" spans="1:17" ht="15" customHeight="1">
      <c r="A12" s="13" t="s">
        <v>70</v>
      </c>
      <c r="B12" s="20">
        <f t="shared" si="0"/>
        <v>189478</v>
      </c>
      <c r="C12" s="21">
        <f t="shared" si="1"/>
        <v>6388</v>
      </c>
      <c r="D12" s="21">
        <v>0</v>
      </c>
      <c r="E12" s="21">
        <v>0</v>
      </c>
      <c r="F12" s="21">
        <v>6388</v>
      </c>
      <c r="G12" s="21">
        <f t="shared" si="2"/>
        <v>183090</v>
      </c>
      <c r="H12" s="21">
        <v>131074</v>
      </c>
      <c r="I12" s="21">
        <v>21333</v>
      </c>
      <c r="J12" s="21">
        <v>30683</v>
      </c>
      <c r="K12" s="21">
        <v>24525</v>
      </c>
      <c r="L12" s="21">
        <f t="shared" si="3"/>
        <v>164953</v>
      </c>
      <c r="M12" s="21">
        <v>11618</v>
      </c>
      <c r="N12" s="21">
        <v>17325</v>
      </c>
      <c r="O12" s="21">
        <v>135488</v>
      </c>
      <c r="P12" s="21">
        <v>91</v>
      </c>
      <c r="Q12" s="28">
        <v>431</v>
      </c>
    </row>
    <row r="13" spans="1:17" ht="15" customHeight="1">
      <c r="A13" s="13" t="s">
        <v>71</v>
      </c>
      <c r="B13" s="20">
        <f t="shared" si="0"/>
        <v>226369</v>
      </c>
      <c r="C13" s="21">
        <f t="shared" si="1"/>
        <v>139248</v>
      </c>
      <c r="D13" s="21">
        <v>14042</v>
      </c>
      <c r="E13" s="21">
        <v>27058</v>
      </c>
      <c r="F13" s="21">
        <v>98148</v>
      </c>
      <c r="G13" s="21">
        <f t="shared" si="2"/>
        <v>87121</v>
      </c>
      <c r="H13" s="21">
        <v>12481</v>
      </c>
      <c r="I13" s="21">
        <v>69574</v>
      </c>
      <c r="J13" s="21">
        <v>5066</v>
      </c>
      <c r="K13" s="21">
        <v>9146</v>
      </c>
      <c r="L13" s="21">
        <f t="shared" si="3"/>
        <v>217223</v>
      </c>
      <c r="M13" s="21">
        <v>21789</v>
      </c>
      <c r="N13" s="21">
        <v>99248</v>
      </c>
      <c r="O13" s="21">
        <v>83318</v>
      </c>
      <c r="P13" s="21">
        <v>16</v>
      </c>
      <c r="Q13" s="28">
        <v>12852</v>
      </c>
    </row>
    <row r="14" spans="1:17" ht="15" customHeight="1">
      <c r="A14" s="13" t="s">
        <v>63</v>
      </c>
      <c r="B14" s="20">
        <f t="shared" si="0"/>
        <v>152</v>
      </c>
      <c r="C14" s="21">
        <f t="shared" si="1"/>
        <v>152</v>
      </c>
      <c r="D14" s="21">
        <v>0</v>
      </c>
      <c r="E14" s="21">
        <v>0</v>
      </c>
      <c r="F14" s="21">
        <v>152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15</v>
      </c>
      <c r="L14" s="21">
        <f t="shared" si="3"/>
        <v>137</v>
      </c>
      <c r="M14" s="21">
        <v>0</v>
      </c>
      <c r="N14" s="21">
        <v>0</v>
      </c>
      <c r="O14" s="21">
        <v>137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1670670</v>
      </c>
      <c r="C16" s="21">
        <f t="shared" si="1"/>
        <v>11655</v>
      </c>
      <c r="D16" s="21">
        <f>SUM(D6:D7)</f>
        <v>650</v>
      </c>
      <c r="E16" s="21">
        <f>SUM(E6:E7)</f>
        <v>149</v>
      </c>
      <c r="F16" s="21">
        <f>SUM(F6:F7)</f>
        <v>10856</v>
      </c>
      <c r="G16" s="21">
        <f t="shared" si="2"/>
        <v>1659015</v>
      </c>
      <c r="H16" s="21">
        <f>SUM(H6:H7)</f>
        <v>332777</v>
      </c>
      <c r="I16" s="21">
        <f>SUM(I6:I7)</f>
        <v>4982</v>
      </c>
      <c r="J16" s="21">
        <f>SUM(J6:J7)</f>
        <v>1321256</v>
      </c>
      <c r="K16" s="21">
        <f>SUM(K6:K7)</f>
        <v>1164974</v>
      </c>
      <c r="L16" s="21">
        <f t="shared" si="3"/>
        <v>505696</v>
      </c>
      <c r="M16" s="21">
        <f>SUM(M6:M7)</f>
        <v>7841</v>
      </c>
      <c r="N16" s="21">
        <f>SUM(N6:N7)</f>
        <v>128215</v>
      </c>
      <c r="O16" s="21">
        <f>SUM(O6:O7)</f>
        <v>366975</v>
      </c>
      <c r="P16" s="21">
        <f>SUM(P6:P7)</f>
        <v>0</v>
      </c>
      <c r="Q16" s="28">
        <f>SUM(Q6:Q7)</f>
        <v>2665</v>
      </c>
    </row>
    <row r="17" spans="1:17" ht="15" customHeight="1">
      <c r="A17" s="13" t="s">
        <v>73</v>
      </c>
      <c r="B17" s="20">
        <f t="shared" si="0"/>
        <v>1120167</v>
      </c>
      <c r="C17" s="21">
        <f t="shared" si="1"/>
        <v>147203</v>
      </c>
      <c r="D17" s="21">
        <f>SUM(D8:D14)</f>
        <v>14042</v>
      </c>
      <c r="E17" s="21">
        <f>SUM(E8:E14)</f>
        <v>28006</v>
      </c>
      <c r="F17" s="21">
        <f>SUM(F8:F14)</f>
        <v>105155</v>
      </c>
      <c r="G17" s="21">
        <f t="shared" si="2"/>
        <v>972964</v>
      </c>
      <c r="H17" s="21">
        <f>SUM(H8:H14)</f>
        <v>793605</v>
      </c>
      <c r="I17" s="21">
        <f>SUM(I8:I14)</f>
        <v>110259</v>
      </c>
      <c r="J17" s="21">
        <f>SUM(J8:J14)</f>
        <v>69100</v>
      </c>
      <c r="K17" s="21">
        <f>SUM(K8:K14)</f>
        <v>57498</v>
      </c>
      <c r="L17" s="21">
        <f t="shared" si="3"/>
        <v>1062669</v>
      </c>
      <c r="M17" s="21">
        <f>SUM(M8:M14)</f>
        <v>33727</v>
      </c>
      <c r="N17" s="21">
        <f>SUM(N8:N14)</f>
        <v>135960</v>
      </c>
      <c r="O17" s="21">
        <f>SUM(O8:O14)</f>
        <v>878923</v>
      </c>
      <c r="P17" s="21">
        <f>SUM(P8:P14)</f>
        <v>446</v>
      </c>
      <c r="Q17" s="28">
        <f>SUM(Q8:Q14)</f>
        <v>13613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2790837</v>
      </c>
      <c r="C19" s="25">
        <f t="shared" si="1"/>
        <v>158858</v>
      </c>
      <c r="D19" s="24">
        <f>SUM(D16:D17)</f>
        <v>14692</v>
      </c>
      <c r="E19" s="24">
        <f>SUM(E16:E17)</f>
        <v>28155</v>
      </c>
      <c r="F19" s="24">
        <f>SUM(F16:F17)</f>
        <v>116011</v>
      </c>
      <c r="G19" s="25">
        <f t="shared" si="2"/>
        <v>2631979</v>
      </c>
      <c r="H19" s="24">
        <f>SUM(H16:H17)</f>
        <v>1126382</v>
      </c>
      <c r="I19" s="24">
        <f>SUM(I16:I17)</f>
        <v>115241</v>
      </c>
      <c r="J19" s="24">
        <f>SUM(J16:J17)</f>
        <v>1390356</v>
      </c>
      <c r="K19" s="25">
        <f>SUM(K16:K17)</f>
        <v>1222472</v>
      </c>
      <c r="L19" s="24">
        <f>SUM(M19:Q19)</f>
        <v>1568365</v>
      </c>
      <c r="M19" s="24">
        <f>SUM(M16:M17)</f>
        <v>41568</v>
      </c>
      <c r="N19" s="24">
        <f>SUM(N16:N17)</f>
        <v>264175</v>
      </c>
      <c r="O19" s="24">
        <f>SUM(O16:O17)</f>
        <v>1245898</v>
      </c>
      <c r="P19" s="24">
        <f>SUM(P16:P17)</f>
        <v>446</v>
      </c>
      <c r="Q19" s="30">
        <f>SUM(Q16:Q17)</f>
        <v>16278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="75" zoomScaleNormal="75" workbookViewId="0" topLeftCell="H1">
      <selection activeCell="H1" sqref="A1:IV16384"/>
    </sheetView>
  </sheetViews>
  <sheetFormatPr defaultColWidth="9.00390625" defaultRowHeight="15" customHeight="1"/>
  <cols>
    <col min="1" max="16384" width="10.003906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34" t="s">
        <v>34</v>
      </c>
      <c r="D3" s="35"/>
      <c r="E3" s="35"/>
      <c r="F3" s="35"/>
      <c r="G3" s="35"/>
      <c r="H3" s="35"/>
      <c r="I3" s="35"/>
      <c r="J3" s="37"/>
      <c r="K3" s="34" t="s">
        <v>35</v>
      </c>
      <c r="L3" s="35"/>
      <c r="M3" s="35"/>
      <c r="N3" s="35"/>
      <c r="O3" s="35"/>
      <c r="P3" s="35"/>
      <c r="Q3" s="36"/>
    </row>
    <row r="4" spans="1:17" s="4" customFormat="1" ht="15" customHeight="1">
      <c r="A4" s="5"/>
      <c r="B4" s="6" t="s">
        <v>0</v>
      </c>
      <c r="C4" s="31" t="s">
        <v>4</v>
      </c>
      <c r="D4" s="32"/>
      <c r="E4" s="32"/>
      <c r="F4" s="33"/>
      <c r="G4" s="31" t="s">
        <v>1</v>
      </c>
      <c r="H4" s="32"/>
      <c r="I4" s="32"/>
      <c r="J4" s="33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25445320</v>
      </c>
      <c r="C6" s="19">
        <f>SUM(D6:F6)</f>
        <v>186371</v>
      </c>
      <c r="D6" s="19">
        <v>7630</v>
      </c>
      <c r="E6" s="19">
        <v>3431</v>
      </c>
      <c r="F6" s="19">
        <v>175310</v>
      </c>
      <c r="G6" s="19">
        <f>SUM(H6:J6)</f>
        <v>25258949</v>
      </c>
      <c r="H6" s="19">
        <v>4514038</v>
      </c>
      <c r="I6" s="19">
        <v>54419</v>
      </c>
      <c r="J6" s="19">
        <v>20690492</v>
      </c>
      <c r="K6" s="19">
        <v>17625514</v>
      </c>
      <c r="L6" s="19">
        <f>SUM(M6:Q6)</f>
        <v>7819806</v>
      </c>
      <c r="M6" s="19">
        <v>119223</v>
      </c>
      <c r="N6" s="19">
        <v>1785191</v>
      </c>
      <c r="O6" s="19">
        <v>5880468</v>
      </c>
      <c r="P6" s="19">
        <v>0</v>
      </c>
      <c r="Q6" s="27">
        <v>34924</v>
      </c>
    </row>
    <row r="7" spans="1:17" ht="15" customHeight="1">
      <c r="A7" s="13" t="s">
        <v>21</v>
      </c>
      <c r="B7" s="20">
        <f>+C7+G7</f>
        <v>909386</v>
      </c>
      <c r="C7" s="21">
        <f>SUM(D7:F7)</f>
        <v>1354</v>
      </c>
      <c r="D7" s="21">
        <v>1354</v>
      </c>
      <c r="E7" s="21">
        <v>0</v>
      </c>
      <c r="F7" s="21">
        <v>0</v>
      </c>
      <c r="G7" s="21">
        <f>SUM(H7:J7)</f>
        <v>908032</v>
      </c>
      <c r="H7" s="21">
        <v>236400</v>
      </c>
      <c r="I7" s="21">
        <v>45300</v>
      </c>
      <c r="J7" s="21">
        <v>626332</v>
      </c>
      <c r="K7" s="21">
        <v>379969</v>
      </c>
      <c r="L7" s="21">
        <f>SUM(M7:Q7)</f>
        <v>529417</v>
      </c>
      <c r="M7" s="21">
        <v>0</v>
      </c>
      <c r="N7" s="21">
        <v>154188</v>
      </c>
      <c r="O7" s="21">
        <v>375229</v>
      </c>
      <c r="P7" s="21">
        <v>0</v>
      </c>
      <c r="Q7" s="28">
        <v>0</v>
      </c>
    </row>
    <row r="8" spans="1:17" ht="15" customHeight="1">
      <c r="A8" s="13" t="s">
        <v>22</v>
      </c>
      <c r="B8" s="20">
        <f aca="true" t="shared" si="0" ref="B8:B17">+C8+G8</f>
        <v>171471</v>
      </c>
      <c r="C8" s="21">
        <f aca="true" t="shared" si="1" ref="C8:C19">SUM(D8:F8)</f>
        <v>8639</v>
      </c>
      <c r="D8" s="21">
        <v>0</v>
      </c>
      <c r="E8" s="21">
        <v>6640</v>
      </c>
      <c r="F8" s="21">
        <v>1999</v>
      </c>
      <c r="G8" s="21">
        <f aca="true" t="shared" si="2" ref="G8:G19">SUM(H8:J8)</f>
        <v>162832</v>
      </c>
      <c r="H8" s="21">
        <v>26180</v>
      </c>
      <c r="I8" s="21">
        <v>86947</v>
      </c>
      <c r="J8" s="21">
        <v>49705</v>
      </c>
      <c r="K8" s="21">
        <v>38989</v>
      </c>
      <c r="L8" s="21">
        <f aca="true" t="shared" si="3" ref="L8:L17">SUM(M8:Q8)</f>
        <v>132482</v>
      </c>
      <c r="M8" s="21">
        <v>0</v>
      </c>
      <c r="N8" s="21">
        <v>50</v>
      </c>
      <c r="O8" s="21">
        <v>132432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3401401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3401401</v>
      </c>
      <c r="H9" s="21">
        <v>3270114</v>
      </c>
      <c r="I9" s="21">
        <v>54550</v>
      </c>
      <c r="J9" s="21">
        <v>76737</v>
      </c>
      <c r="K9" s="21">
        <v>60237</v>
      </c>
      <c r="L9" s="21">
        <f t="shared" si="3"/>
        <v>3341164</v>
      </c>
      <c r="M9" s="21">
        <v>0</v>
      </c>
      <c r="N9" s="21">
        <v>145550</v>
      </c>
      <c r="O9" s="21">
        <v>3189740</v>
      </c>
      <c r="P9" s="21">
        <v>5145</v>
      </c>
      <c r="Q9" s="28">
        <v>729</v>
      </c>
    </row>
    <row r="10" spans="1:17" ht="15" customHeight="1">
      <c r="A10" s="13" t="s">
        <v>24</v>
      </c>
      <c r="B10" s="20">
        <f t="shared" si="0"/>
        <v>391224</v>
      </c>
      <c r="C10" s="21">
        <f t="shared" si="1"/>
        <v>6185</v>
      </c>
      <c r="D10" s="21">
        <v>0</v>
      </c>
      <c r="E10" s="21">
        <v>574</v>
      </c>
      <c r="F10" s="21">
        <v>5611</v>
      </c>
      <c r="G10" s="21">
        <f t="shared" si="2"/>
        <v>385039</v>
      </c>
      <c r="H10" s="21">
        <v>369494</v>
      </c>
      <c r="I10" s="21">
        <v>0</v>
      </c>
      <c r="J10" s="21">
        <v>15545</v>
      </c>
      <c r="K10" s="21">
        <v>16070</v>
      </c>
      <c r="L10" s="21">
        <f t="shared" si="3"/>
        <v>375154</v>
      </c>
      <c r="M10" s="21">
        <v>0</v>
      </c>
      <c r="N10" s="21">
        <v>52510</v>
      </c>
      <c r="O10" s="21">
        <v>322544</v>
      </c>
      <c r="P10" s="21">
        <v>0</v>
      </c>
      <c r="Q10" s="28">
        <v>100</v>
      </c>
    </row>
    <row r="11" spans="1:17" ht="15" customHeight="1">
      <c r="A11" s="13" t="s">
        <v>25</v>
      </c>
      <c r="B11" s="20">
        <f t="shared" si="0"/>
        <v>2768164</v>
      </c>
      <c r="C11" s="21">
        <f t="shared" si="1"/>
        <v>1155</v>
      </c>
      <c r="D11" s="21">
        <v>0</v>
      </c>
      <c r="E11" s="21">
        <v>0</v>
      </c>
      <c r="F11" s="21">
        <v>1155</v>
      </c>
      <c r="G11" s="21">
        <f t="shared" si="2"/>
        <v>2767009</v>
      </c>
      <c r="H11" s="21">
        <v>2450720</v>
      </c>
      <c r="I11" s="21">
        <v>118430</v>
      </c>
      <c r="J11" s="21">
        <v>197859</v>
      </c>
      <c r="K11" s="21">
        <v>189448</v>
      </c>
      <c r="L11" s="21">
        <f t="shared" si="3"/>
        <v>2578716</v>
      </c>
      <c r="M11" s="21">
        <v>3000</v>
      </c>
      <c r="N11" s="21">
        <v>142500</v>
      </c>
      <c r="O11" s="21">
        <v>2432066</v>
      </c>
      <c r="P11" s="21">
        <v>0</v>
      </c>
      <c r="Q11" s="28">
        <v>1150</v>
      </c>
    </row>
    <row r="12" spans="1:17" ht="15" customHeight="1">
      <c r="A12" s="13" t="s">
        <v>26</v>
      </c>
      <c r="B12" s="20">
        <f t="shared" si="0"/>
        <v>2603233</v>
      </c>
      <c r="C12" s="21">
        <f t="shared" si="1"/>
        <v>136863</v>
      </c>
      <c r="D12" s="21">
        <v>0</v>
      </c>
      <c r="E12" s="21">
        <v>0</v>
      </c>
      <c r="F12" s="21">
        <v>136863</v>
      </c>
      <c r="G12" s="21">
        <f t="shared" si="2"/>
        <v>2466370</v>
      </c>
      <c r="H12" s="21">
        <v>1629945</v>
      </c>
      <c r="I12" s="21">
        <v>405053</v>
      </c>
      <c r="J12" s="21">
        <v>431372</v>
      </c>
      <c r="K12" s="21">
        <v>372427</v>
      </c>
      <c r="L12" s="21">
        <f t="shared" si="3"/>
        <v>2230806</v>
      </c>
      <c r="M12" s="21">
        <v>245000</v>
      </c>
      <c r="N12" s="21">
        <v>415420</v>
      </c>
      <c r="O12" s="21">
        <v>1567191</v>
      </c>
      <c r="P12" s="21">
        <v>1150</v>
      </c>
      <c r="Q12" s="28">
        <v>2045</v>
      </c>
    </row>
    <row r="13" spans="1:17" ht="15" customHeight="1">
      <c r="A13" s="13" t="s">
        <v>27</v>
      </c>
      <c r="B13" s="20">
        <f t="shared" si="0"/>
        <v>4885691</v>
      </c>
      <c r="C13" s="21">
        <f t="shared" si="1"/>
        <v>3226780</v>
      </c>
      <c r="D13" s="21">
        <v>191252</v>
      </c>
      <c r="E13" s="21">
        <v>537236</v>
      </c>
      <c r="F13" s="21">
        <v>2498292</v>
      </c>
      <c r="G13" s="21">
        <f t="shared" si="2"/>
        <v>1658911</v>
      </c>
      <c r="H13" s="21">
        <v>207165</v>
      </c>
      <c r="I13" s="21">
        <v>1392756</v>
      </c>
      <c r="J13" s="21">
        <v>58990</v>
      </c>
      <c r="K13" s="21">
        <v>183881</v>
      </c>
      <c r="L13" s="21">
        <f t="shared" si="3"/>
        <v>4701810</v>
      </c>
      <c r="M13" s="21">
        <v>812000</v>
      </c>
      <c r="N13" s="21">
        <v>2188300</v>
      </c>
      <c r="O13" s="21">
        <v>1547748</v>
      </c>
      <c r="P13" s="21">
        <v>125</v>
      </c>
      <c r="Q13" s="28">
        <v>153637</v>
      </c>
    </row>
    <row r="14" spans="1:17" ht="15" customHeight="1">
      <c r="A14" s="13" t="s">
        <v>28</v>
      </c>
      <c r="B14" s="20">
        <f t="shared" si="0"/>
        <v>8140</v>
      </c>
      <c r="C14" s="21">
        <f t="shared" si="1"/>
        <v>8140</v>
      </c>
      <c r="D14" s="21">
        <v>0</v>
      </c>
      <c r="E14" s="21">
        <v>0</v>
      </c>
      <c r="F14" s="21">
        <v>8140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890</v>
      </c>
      <c r="L14" s="21">
        <f t="shared" si="3"/>
        <v>7250</v>
      </c>
      <c r="M14" s="21">
        <v>0</v>
      </c>
      <c r="N14" s="21">
        <v>0</v>
      </c>
      <c r="O14" s="21">
        <v>7250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26354706</v>
      </c>
      <c r="C16" s="21">
        <f t="shared" si="1"/>
        <v>187725</v>
      </c>
      <c r="D16" s="21">
        <f>SUM(D6:D7)</f>
        <v>8984</v>
      </c>
      <c r="E16" s="21">
        <f>SUM(E6:E7)</f>
        <v>3431</v>
      </c>
      <c r="F16" s="21">
        <f>SUM(F6:F7)</f>
        <v>175310</v>
      </c>
      <c r="G16" s="21">
        <f t="shared" si="2"/>
        <v>26166981</v>
      </c>
      <c r="H16" s="21">
        <f>SUM(H6:H7)</f>
        <v>4750438</v>
      </c>
      <c r="I16" s="21">
        <f>SUM(I6:I7)</f>
        <v>99719</v>
      </c>
      <c r="J16" s="21">
        <f>SUM(J6:J7)</f>
        <v>21316824</v>
      </c>
      <c r="K16" s="21">
        <f>SUM(K6:K7)</f>
        <v>18005483</v>
      </c>
      <c r="L16" s="21">
        <f t="shared" si="3"/>
        <v>8349223</v>
      </c>
      <c r="M16" s="21">
        <f>SUM(M6:M7)</f>
        <v>119223</v>
      </c>
      <c r="N16" s="21">
        <f>SUM(N6:N7)</f>
        <v>1939379</v>
      </c>
      <c r="O16" s="21">
        <f>SUM(O6:O7)</f>
        <v>6255697</v>
      </c>
      <c r="P16" s="21">
        <f>SUM(P6:P7)</f>
        <v>0</v>
      </c>
      <c r="Q16" s="28">
        <f>SUM(Q6:Q7)</f>
        <v>34924</v>
      </c>
    </row>
    <row r="17" spans="1:17" ht="15" customHeight="1">
      <c r="A17" s="13" t="s">
        <v>30</v>
      </c>
      <c r="B17" s="20">
        <f t="shared" si="0"/>
        <v>14229324</v>
      </c>
      <c r="C17" s="21">
        <f t="shared" si="1"/>
        <v>3387762</v>
      </c>
      <c r="D17" s="21">
        <f>SUM(D8:D14)</f>
        <v>191252</v>
      </c>
      <c r="E17" s="21">
        <f>SUM(E8:E14)</f>
        <v>544450</v>
      </c>
      <c r="F17" s="21">
        <f>SUM(F8:F14)</f>
        <v>2652060</v>
      </c>
      <c r="G17" s="21">
        <f t="shared" si="2"/>
        <v>10841562</v>
      </c>
      <c r="H17" s="21">
        <f>SUM(H8:H14)</f>
        <v>7953618</v>
      </c>
      <c r="I17" s="21">
        <f>SUM(I8:I14)</f>
        <v>2057736</v>
      </c>
      <c r="J17" s="21">
        <f>SUM(J8:J14)</f>
        <v>830208</v>
      </c>
      <c r="K17" s="21">
        <f>SUM(K8:K14)</f>
        <v>861942</v>
      </c>
      <c r="L17" s="21">
        <f t="shared" si="3"/>
        <v>13367382</v>
      </c>
      <c r="M17" s="21">
        <f>SUM(M8:M14)</f>
        <v>1060000</v>
      </c>
      <c r="N17" s="21">
        <f>SUM(N8:N14)</f>
        <v>2944330</v>
      </c>
      <c r="O17" s="21">
        <f>SUM(O8:O14)</f>
        <v>9198971</v>
      </c>
      <c r="P17" s="21">
        <f>SUM(P8:P14)</f>
        <v>6420</v>
      </c>
      <c r="Q17" s="28">
        <f>SUM(Q8:Q14)</f>
        <v>157661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40584030</v>
      </c>
      <c r="C19" s="25">
        <f t="shared" si="1"/>
        <v>3575487</v>
      </c>
      <c r="D19" s="24">
        <f>SUM(D16:D17)</f>
        <v>200236</v>
      </c>
      <c r="E19" s="24">
        <f>SUM(E16:E17)</f>
        <v>547881</v>
      </c>
      <c r="F19" s="24">
        <f>SUM(F16:F17)</f>
        <v>2827370</v>
      </c>
      <c r="G19" s="25">
        <f t="shared" si="2"/>
        <v>37008543</v>
      </c>
      <c r="H19" s="24">
        <f>SUM(H16:H17)</f>
        <v>12704056</v>
      </c>
      <c r="I19" s="24">
        <f>SUM(I16:I17)</f>
        <v>2157455</v>
      </c>
      <c r="J19" s="24">
        <f>SUM(J16:J17)</f>
        <v>22147032</v>
      </c>
      <c r="K19" s="25">
        <f>SUM(K16:K17)</f>
        <v>18867425</v>
      </c>
      <c r="L19" s="24">
        <f>SUM(M19:Q19)</f>
        <v>21716605</v>
      </c>
      <c r="M19" s="24">
        <f>SUM(M16:M17)</f>
        <v>1179223</v>
      </c>
      <c r="N19" s="24">
        <f>SUM(N16:N17)</f>
        <v>4883709</v>
      </c>
      <c r="O19" s="24">
        <f>SUM(O16:O17)</f>
        <v>15454668</v>
      </c>
      <c r="P19" s="24">
        <f>SUM(P16:P17)</f>
        <v>6420</v>
      </c>
      <c r="Q19" s="30">
        <f>SUM(Q16:Q17)</f>
        <v>192585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2008-01-18T04:57:04Z</cp:lastPrinted>
  <dcterms:created xsi:type="dcterms:W3CDTF">2000-01-06T00:38:06Z</dcterms:created>
  <dcterms:modified xsi:type="dcterms:W3CDTF">2008-01-18T04:57:15Z</dcterms:modified>
  <cp:category/>
  <cp:version/>
  <cp:contentType/>
  <cp:contentStatus/>
</cp:coreProperties>
</file>