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1640" activeTab="0"/>
  </bookViews>
  <sheets>
    <sheet name="T09141516" sheetId="1" r:id="rId1"/>
    <sheet name="Sheet1" sheetId="2" r:id="rId2"/>
  </sheets>
  <definedNames>
    <definedName name="_xlfn.COUNTIFS" hidden="1">#NAME?</definedName>
    <definedName name="_xlnm.Print_Area" localSheetId="0">'T09141516'!$A$1:$P$71</definedName>
  </definedNames>
  <calcPr fullCalcOnLoad="1"/>
</workbook>
</file>

<file path=xl/comments1.xml><?xml version="1.0" encoding="utf-8"?>
<comments xmlns="http://schemas.openxmlformats.org/spreadsheetml/2006/main">
  <authors>
    <author>岐阜県</author>
  </authors>
  <commentList>
    <comment ref="D6" authorId="0">
      <text>
        <r>
          <rPr>
            <b/>
            <sz val="9"/>
            <rFont val="ＭＳ Ｐゴシック"/>
            <family val="3"/>
          </rPr>
          <t xml:space="preserve">月までではなく、日まで入力すること。
発生期間が年度をまたぐ場合は最終年月日を｢平成24年3月31日」とすること（昨年度のような年度またぎはしないこと）。
</t>
        </r>
      </text>
    </comment>
  </commentList>
</comments>
</file>

<file path=xl/sharedStrings.xml><?xml version="1.0" encoding="utf-8"?>
<sst xmlns="http://schemas.openxmlformats.org/spreadsheetml/2006/main" count="288" uniqueCount="120">
  <si>
    <t>発生年月日</t>
  </si>
  <si>
    <t xml:space="preserve">  発 生 施 設 名</t>
  </si>
  <si>
    <t>在籍者数</t>
  </si>
  <si>
    <t>患者概数</t>
  </si>
  <si>
    <t>内欠席者数</t>
  </si>
  <si>
    <t>管内総数</t>
  </si>
  <si>
    <t>（学校保健）</t>
  </si>
  <si>
    <t>発 生 施 設 名</t>
  </si>
  <si>
    <t>備     考</t>
  </si>
  <si>
    <t>可児市立土田小学校</t>
  </si>
  <si>
    <t>可児市立広見小学校</t>
  </si>
  <si>
    <t>可児市立桜ケ丘小学校</t>
  </si>
  <si>
    <t>御嵩町立上之郷小学校</t>
  </si>
  <si>
    <t>可児市東明小学校</t>
  </si>
  <si>
    <t>美濃加茂市立加茂野小学校</t>
  </si>
  <si>
    <t>岐阜県立可児高等学校</t>
  </si>
  <si>
    <t>可児市立旭小学校</t>
  </si>
  <si>
    <t>可児市立東明小学校</t>
  </si>
  <si>
    <t>美濃加茂市立古井小学校</t>
  </si>
  <si>
    <t>美濃加茂市立太田小学校</t>
  </si>
  <si>
    <t>可児市立今渡南小学校</t>
  </si>
  <si>
    <t>美濃加茂市立蜂屋小学校</t>
  </si>
  <si>
    <t>八百津町立八百津中学校</t>
  </si>
  <si>
    <t>美濃加茂市立西中学校</t>
  </si>
  <si>
    <t>可児市立東可児中学校</t>
  </si>
  <si>
    <t>白川町立黒川小学校</t>
  </si>
  <si>
    <t>七宗町立神渕小学校</t>
  </si>
  <si>
    <t>可児市立西可児中学校</t>
  </si>
  <si>
    <t>可児市立瀬田幼稚園</t>
  </si>
  <si>
    <t>美濃加茂市立下米田小学校</t>
  </si>
  <si>
    <t>川辺町立川辺東小学校</t>
  </si>
  <si>
    <t>可児市立今渡北小学校</t>
  </si>
  <si>
    <t>可児市立南帷子小学校</t>
  </si>
  <si>
    <t>八百津町立潮見小学校</t>
  </si>
  <si>
    <t>可児市立南南帷子小学校</t>
  </si>
  <si>
    <t>可児市今渡南小学校</t>
  </si>
  <si>
    <t>白川町立蘇原小学校</t>
  </si>
  <si>
    <t>可児市立中部中学校</t>
  </si>
  <si>
    <t>学校組合立双葉中学校</t>
  </si>
  <si>
    <t>川辺町立川辺北小学校</t>
  </si>
  <si>
    <t>七宗町立上麻生中学校</t>
  </si>
  <si>
    <t>御嵩町立向陽中学校</t>
  </si>
  <si>
    <t>可児市立広陵中学校</t>
  </si>
  <si>
    <t>八百津町立錦津小学校</t>
  </si>
  <si>
    <t>美濃加茂市下米田小学校</t>
  </si>
  <si>
    <t>美濃加茂市加茂野小学校</t>
  </si>
  <si>
    <t>御嵩町御嵩小学校</t>
  </si>
  <si>
    <t>白川町立佐見小学校</t>
  </si>
  <si>
    <t>御嵩町立御嵩小学校</t>
  </si>
  <si>
    <t>川辺町立川辺西小学校</t>
  </si>
  <si>
    <t>管内総数</t>
  </si>
  <si>
    <t>発    生    期    間</t>
  </si>
  <si>
    <t>休      校     （園）</t>
  </si>
  <si>
    <t>学 年 閉 鎖 校 数</t>
  </si>
  <si>
    <t>学 級          〃</t>
  </si>
  <si>
    <t>患    者    概    数</t>
  </si>
  <si>
    <t>欠    席    者    数</t>
  </si>
  <si>
    <t>流       行       型</t>
  </si>
  <si>
    <t>備     考</t>
  </si>
  <si>
    <t>発 生 施 設 名</t>
  </si>
  <si>
    <t>備     考</t>
  </si>
  <si>
    <t>発生年月日</t>
  </si>
  <si>
    <t>内欠席者数</t>
  </si>
  <si>
    <t>（１）集団かぜ発生状況（総括）（Ｔ９－１４）</t>
  </si>
  <si>
    <t>‐</t>
  </si>
  <si>
    <t>　（２）集団かぜ発生状況（Ｔ９－１５）</t>
  </si>
  <si>
    <t>中有知小学校</t>
  </si>
  <si>
    <t>下有知小学校</t>
  </si>
  <si>
    <t>中有知小学校</t>
  </si>
  <si>
    <t>中濃特別支援学校</t>
  </si>
  <si>
    <t>桐が丘幼稚園</t>
  </si>
  <si>
    <t>瀬尻小学校</t>
  </si>
  <si>
    <t>瀬尻小学校</t>
  </si>
  <si>
    <t>　（３）その他の発生状況（Ｔ９－１６）</t>
  </si>
  <si>
    <t>　８　　学校保健</t>
  </si>
  <si>
    <t>（平成26年度）</t>
  </si>
  <si>
    <t>0件</t>
  </si>
  <si>
    <t>-</t>
  </si>
  <si>
    <t>-</t>
  </si>
  <si>
    <t>-</t>
  </si>
  <si>
    <t>大中小学校</t>
  </si>
  <si>
    <t>八幡小学校</t>
  </si>
  <si>
    <t>学級閉鎖</t>
  </si>
  <si>
    <t>学年閉鎖</t>
  </si>
  <si>
    <t>平成２６年４月１５日～平成２６年４月１８日
平成２７年１月１３日～平成２７年３月２０日</t>
  </si>
  <si>
    <t>白鳥小学校</t>
  </si>
  <si>
    <t>白鳥中学校</t>
  </si>
  <si>
    <t>下有知中学校</t>
  </si>
  <si>
    <t>下有知小学校</t>
  </si>
  <si>
    <t>八幡中学校</t>
  </si>
  <si>
    <t>安桜小学校</t>
  </si>
  <si>
    <t>緑ヶ丘中学校</t>
  </si>
  <si>
    <t>下有知中学校</t>
  </si>
  <si>
    <t>南ヶ丘小学校</t>
  </si>
  <si>
    <t>下有知小学校</t>
  </si>
  <si>
    <t>桐が丘幼稚園</t>
  </si>
  <si>
    <t>洞戸小学校</t>
  </si>
  <si>
    <t>旭ヶ丘小学校</t>
  </si>
  <si>
    <t>富岡小学校</t>
  </si>
  <si>
    <t>金竜小学校</t>
  </si>
  <si>
    <t>瀬尻小学校</t>
  </si>
  <si>
    <t>那留小学校</t>
  </si>
  <si>
    <t>ふたば幼稚園</t>
  </si>
  <si>
    <t>大矢田小学校</t>
  </si>
  <si>
    <t>藍見小学校</t>
  </si>
  <si>
    <t>下有知小学校</t>
  </si>
  <si>
    <t>桜ヶ丘中学校</t>
  </si>
  <si>
    <t>旭ヶ丘小学校</t>
  </si>
  <si>
    <t>武芸川中学校</t>
  </si>
  <si>
    <t>牧谷小学校</t>
  </si>
  <si>
    <t>休校</t>
  </si>
  <si>
    <t>大和南小学校</t>
  </si>
  <si>
    <t>瀬尻小学校</t>
  </si>
  <si>
    <t>大中小学校</t>
  </si>
  <si>
    <t>白鳥小学校</t>
  </si>
  <si>
    <t>田原小学校</t>
  </si>
  <si>
    <t>大和北小学校</t>
  </si>
  <si>
    <t>冨野小学校</t>
  </si>
  <si>
    <t>川合小学校</t>
  </si>
  <si>
    <t>大和中学校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</si>
</sst>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 "/>
    <numFmt numFmtId="179" formatCode="0_);[Red]\(0\)"/>
    <numFmt numFmtId="180" formatCode="mmm\-yyyy"/>
    <numFmt numFmtId="181" formatCode="[$-411]ge\.m\.d;@"/>
  </numFmts>
  <fonts count="53">
    <font>
      <sz val="9.55"/>
      <name val="ＭＳ 明朝"/>
      <family val="1"/>
    </font>
    <font>
      <sz val="11"/>
      <name val="ＭＳ Ｐゴシック"/>
      <family val="3"/>
    </font>
    <font>
      <u val="single"/>
      <sz val="7.15"/>
      <color indexed="12"/>
      <name val="ＭＳ 明朝"/>
      <family val="1"/>
    </font>
    <font>
      <u val="single"/>
      <sz val="7.15"/>
      <color indexed="36"/>
      <name val="ＭＳ 明朝"/>
      <family val="1"/>
    </font>
    <font>
      <sz val="9.55"/>
      <name val="ＭＳ ゴシック"/>
      <family val="3"/>
    </font>
    <font>
      <sz val="14"/>
      <name val="ＭＳ Ｐゴシック"/>
      <family val="3"/>
    </font>
    <font>
      <sz val="9.5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b/>
      <sz val="9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62" applyFont="1">
      <alignment/>
      <protection/>
    </xf>
    <xf numFmtId="0" fontId="6" fillId="0" borderId="0" xfId="0" applyFont="1" applyAlignment="1">
      <alignment/>
    </xf>
    <xf numFmtId="0" fontId="6" fillId="0" borderId="0" xfId="62" applyFont="1">
      <alignment/>
      <protection/>
    </xf>
    <xf numFmtId="0" fontId="6" fillId="0" borderId="0" xfId="62" applyFont="1" applyFill="1" applyBorder="1">
      <alignment/>
      <protection/>
    </xf>
    <xf numFmtId="0" fontId="7" fillId="0" borderId="0" xfId="62" applyFont="1" applyFill="1">
      <alignment/>
      <protection/>
    </xf>
    <xf numFmtId="57" fontId="6" fillId="0" borderId="0" xfId="62" applyNumberFormat="1" applyFont="1" applyFill="1" applyBorder="1" applyAlignment="1">
      <alignment horizontal="center"/>
      <protection/>
    </xf>
    <xf numFmtId="0" fontId="6" fillId="0" borderId="0" xfId="62" applyFont="1" applyFill="1" applyBorder="1" applyAlignment="1">
      <alignment horizontal="right"/>
      <protection/>
    </xf>
    <xf numFmtId="0" fontId="6" fillId="0" borderId="0" xfId="62" applyFont="1" applyFill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0" fillId="0" borderId="0" xfId="62" applyFont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1" xfId="62" applyFont="1" applyFill="1" applyBorder="1">
      <alignment/>
      <protection/>
    </xf>
    <xf numFmtId="0" fontId="1" fillId="0" borderId="12" xfId="62" applyFont="1" applyFill="1" applyBorder="1" applyAlignment="1">
      <alignment horizontal="center" vertical="center" shrinkToFit="1"/>
      <protection/>
    </xf>
    <xf numFmtId="0" fontId="1" fillId="0" borderId="13" xfId="62" applyFont="1" applyFill="1" applyBorder="1" applyAlignment="1">
      <alignment horizontal="center" vertical="center"/>
      <protection/>
    </xf>
    <xf numFmtId="0" fontId="1" fillId="0" borderId="14" xfId="62" applyFont="1" applyFill="1" applyBorder="1" applyAlignment="1">
      <alignment horizontal="right" vertical="center"/>
      <protection/>
    </xf>
    <xf numFmtId="0" fontId="1" fillId="0" borderId="15" xfId="62" applyFont="1" applyFill="1" applyBorder="1" applyAlignment="1">
      <alignment horizontal="right" vertical="center"/>
      <protection/>
    </xf>
    <xf numFmtId="0" fontId="1" fillId="0" borderId="15" xfId="62" applyFont="1" applyFill="1" applyBorder="1" applyAlignment="1">
      <alignment horizontal="center" vertical="center" shrinkToFit="1"/>
      <protection/>
    </xf>
    <xf numFmtId="0" fontId="1" fillId="0" borderId="16" xfId="62" applyFont="1" applyFill="1" applyBorder="1" applyAlignment="1">
      <alignment horizontal="center" vertical="center"/>
      <protection/>
    </xf>
    <xf numFmtId="0" fontId="1" fillId="0" borderId="17" xfId="62" applyFont="1" applyFill="1" applyBorder="1" applyAlignment="1">
      <alignment horizontal="center" vertical="center" shrinkToFit="1"/>
      <protection/>
    </xf>
    <xf numFmtId="0" fontId="1" fillId="0" borderId="18" xfId="62" applyFont="1" applyFill="1" applyBorder="1">
      <alignment/>
      <protection/>
    </xf>
    <xf numFmtId="0" fontId="1" fillId="0" borderId="19" xfId="62" applyFont="1" applyFill="1" applyBorder="1" applyAlignment="1">
      <alignment horizontal="center" vertical="center"/>
      <protection/>
    </xf>
    <xf numFmtId="0" fontId="1" fillId="0" borderId="20" xfId="62" applyFont="1" applyFill="1" applyBorder="1" applyAlignment="1">
      <alignment horizontal="center" vertical="center"/>
      <protection/>
    </xf>
    <xf numFmtId="0" fontId="1" fillId="0" borderId="21" xfId="62" applyFont="1" applyFill="1" applyBorder="1" applyAlignment="1">
      <alignment horizontal="center" vertical="center"/>
      <protection/>
    </xf>
    <xf numFmtId="0" fontId="1" fillId="0" borderId="22" xfId="62" applyFont="1" applyFill="1" applyBorder="1" applyAlignment="1">
      <alignment horizontal="center" vertical="center"/>
      <protection/>
    </xf>
    <xf numFmtId="0" fontId="1" fillId="0" borderId="23" xfId="62" applyFont="1" applyFill="1" applyBorder="1" applyAlignment="1">
      <alignment horizontal="center" vertical="center"/>
      <protection/>
    </xf>
    <xf numFmtId="5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14" xfId="62" applyFont="1" applyFill="1" applyBorder="1" applyAlignment="1">
      <alignment horizontal="center" vertical="center" shrinkToFit="1"/>
      <protection/>
    </xf>
    <xf numFmtId="0" fontId="1" fillId="0" borderId="24" xfId="62" applyFont="1" applyFill="1" applyBorder="1" applyAlignment="1">
      <alignment horizontal="center" vertical="center" shrinkToFit="1"/>
      <protection/>
    </xf>
    <xf numFmtId="0" fontId="1" fillId="0" borderId="24" xfId="62" applyFont="1" applyFill="1" applyBorder="1" applyAlignment="1">
      <alignment horizontal="right" vertical="center"/>
      <protection/>
    </xf>
    <xf numFmtId="0" fontId="1" fillId="0" borderId="25" xfId="62" applyFont="1" applyFill="1" applyBorder="1" applyAlignment="1">
      <alignment horizontal="center" vertical="center"/>
      <protection/>
    </xf>
    <xf numFmtId="0" fontId="1" fillId="0" borderId="26" xfId="62" applyFont="1" applyFill="1" applyBorder="1" applyAlignment="1">
      <alignment horizontal="center" vertical="center"/>
      <protection/>
    </xf>
    <xf numFmtId="0" fontId="1" fillId="0" borderId="19" xfId="62" applyFont="1" applyFill="1" applyBorder="1" applyAlignment="1">
      <alignment horizontal="center" vertical="center" shrinkToFit="1"/>
      <protection/>
    </xf>
    <xf numFmtId="0" fontId="1" fillId="0" borderId="19" xfId="62" applyFont="1" applyFill="1" applyBorder="1" applyAlignment="1">
      <alignment horizontal="right" vertical="center"/>
      <protection/>
    </xf>
    <xf numFmtId="0" fontId="1" fillId="0" borderId="27" xfId="62" applyFont="1" applyFill="1" applyBorder="1" applyAlignment="1">
      <alignment horizontal="center" vertical="center"/>
      <protection/>
    </xf>
    <xf numFmtId="38" fontId="1" fillId="0" borderId="19" xfId="51" applyFont="1" applyFill="1" applyBorder="1" applyAlignment="1">
      <alignment horizontal="right" vertical="center"/>
    </xf>
    <xf numFmtId="0" fontId="1" fillId="0" borderId="28" xfId="62" applyFont="1" applyFill="1" applyBorder="1" applyAlignment="1">
      <alignment horizontal="center" vertical="center"/>
      <protection/>
    </xf>
    <xf numFmtId="0" fontId="1" fillId="0" borderId="28" xfId="62" applyFont="1" applyFill="1" applyBorder="1" applyAlignment="1">
      <alignment horizontal="right" vertical="center"/>
      <protection/>
    </xf>
    <xf numFmtId="57" fontId="1" fillId="0" borderId="29" xfId="62" applyNumberFormat="1" applyFont="1" applyFill="1" applyBorder="1" applyAlignment="1">
      <alignment vertical="center"/>
      <protection/>
    </xf>
    <xf numFmtId="57" fontId="1" fillId="0" borderId="30" xfId="62" applyNumberFormat="1" applyFont="1" applyFill="1" applyBorder="1" applyAlignment="1">
      <alignment vertical="center"/>
      <protection/>
    </xf>
    <xf numFmtId="0" fontId="1" fillId="0" borderId="31" xfId="62" applyFont="1" applyFill="1" applyBorder="1" applyAlignment="1">
      <alignment vertical="center"/>
      <protection/>
    </xf>
    <xf numFmtId="0" fontId="1" fillId="0" borderId="25" xfId="62" applyFont="1" applyFill="1" applyBorder="1" applyAlignment="1">
      <alignment vertical="center"/>
      <protection/>
    </xf>
    <xf numFmtId="57" fontId="1" fillId="0" borderId="25" xfId="62" applyNumberFormat="1" applyFont="1" applyFill="1" applyBorder="1" applyAlignment="1">
      <alignment vertical="center"/>
      <protection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0" xfId="62" applyFont="1" applyFill="1">
      <alignment/>
      <protection/>
    </xf>
    <xf numFmtId="0" fontId="6" fillId="0" borderId="32" xfId="62" applyFont="1" applyFill="1" applyBorder="1">
      <alignment/>
      <protection/>
    </xf>
    <xf numFmtId="0" fontId="4" fillId="0" borderId="0" xfId="62" applyFont="1" applyFill="1" applyBorder="1">
      <alignment/>
      <protection/>
    </xf>
    <xf numFmtId="0" fontId="4" fillId="0" borderId="0" xfId="62" applyFont="1" applyFill="1">
      <alignment/>
      <protection/>
    </xf>
    <xf numFmtId="0" fontId="1" fillId="0" borderId="0" xfId="62" applyFont="1" applyFill="1" applyBorder="1" applyAlignment="1">
      <alignment horizontal="right"/>
      <protection/>
    </xf>
    <xf numFmtId="0" fontId="10" fillId="0" borderId="0" xfId="62" applyFont="1" applyFill="1">
      <alignment/>
      <protection/>
    </xf>
    <xf numFmtId="0" fontId="10" fillId="0" borderId="25" xfId="62" applyFont="1" applyFill="1" applyBorder="1">
      <alignment/>
      <protection/>
    </xf>
    <xf numFmtId="0" fontId="1" fillId="0" borderId="0" xfId="62" applyFont="1" applyFill="1">
      <alignment/>
      <protection/>
    </xf>
    <xf numFmtId="0" fontId="10" fillId="0" borderId="0" xfId="0" applyFont="1" applyFill="1" applyAlignment="1">
      <alignment/>
    </xf>
    <xf numFmtId="0" fontId="10" fillId="0" borderId="25" xfId="0" applyFont="1" applyFill="1" applyBorder="1" applyAlignment="1">
      <alignment/>
    </xf>
    <xf numFmtId="0" fontId="9" fillId="0" borderId="0" xfId="62" applyFont="1" applyFill="1">
      <alignment/>
      <protection/>
    </xf>
    <xf numFmtId="0" fontId="9" fillId="0" borderId="0" xfId="0" applyFont="1" applyFill="1" applyAlignment="1">
      <alignment/>
    </xf>
    <xf numFmtId="57" fontId="0" fillId="0" borderId="33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57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57" fontId="0" fillId="0" borderId="36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 wrapText="1"/>
    </xf>
    <xf numFmtId="57" fontId="0" fillId="0" borderId="3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1" fillId="0" borderId="34" xfId="62" applyFont="1" applyFill="1" applyBorder="1" applyAlignment="1">
      <alignment horizontal="center" vertical="center" shrinkToFit="1"/>
      <protection/>
    </xf>
    <xf numFmtId="0" fontId="1" fillId="0" borderId="34" xfId="62" applyFont="1" applyFill="1" applyBorder="1" applyAlignment="1">
      <alignment horizontal="right" vertical="center"/>
      <protection/>
    </xf>
    <xf numFmtId="0" fontId="9" fillId="0" borderId="39" xfId="62" applyFont="1" applyFill="1" applyBorder="1" applyAlignment="1">
      <alignment horizontal="center" vertical="center" shrinkToFit="1"/>
      <protection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/>
    </xf>
    <xf numFmtId="0" fontId="16" fillId="0" borderId="0" xfId="62" applyFont="1" applyFill="1">
      <alignment/>
      <protection/>
    </xf>
    <xf numFmtId="0" fontId="51" fillId="0" borderId="15" xfId="62" applyFont="1" applyFill="1" applyBorder="1" applyAlignment="1">
      <alignment horizontal="right" vertical="center"/>
      <protection/>
    </xf>
    <xf numFmtId="0" fontId="51" fillId="0" borderId="16" xfId="62" applyFont="1" applyFill="1" applyBorder="1" applyAlignment="1">
      <alignment horizontal="right" vertical="center"/>
      <protection/>
    </xf>
    <xf numFmtId="0" fontId="1" fillId="0" borderId="40" xfId="62" applyFont="1" applyFill="1" applyBorder="1" applyAlignment="1">
      <alignment horizontal="center" vertical="center"/>
      <protection/>
    </xf>
    <xf numFmtId="0" fontId="11" fillId="0" borderId="29" xfId="62" applyFont="1" applyFill="1" applyBorder="1" applyAlignment="1">
      <alignment/>
      <protection/>
    </xf>
    <xf numFmtId="0" fontId="1" fillId="0" borderId="41" xfId="62" applyFont="1" applyFill="1" applyBorder="1" applyAlignment="1">
      <alignment horizontal="center" vertical="center"/>
      <protection/>
    </xf>
    <xf numFmtId="0" fontId="0" fillId="0" borderId="32" xfId="62" applyFont="1" applyFill="1" applyBorder="1" applyAlignment="1">
      <alignment horizontal="center" vertical="center"/>
      <protection/>
    </xf>
    <xf numFmtId="0" fontId="0" fillId="0" borderId="27" xfId="62" applyFont="1" applyFill="1" applyBorder="1" applyAlignment="1">
      <alignment horizontal="center" vertical="center"/>
      <protection/>
    </xf>
    <xf numFmtId="0" fontId="1" fillId="0" borderId="42" xfId="62" applyFont="1" applyFill="1" applyBorder="1" applyAlignment="1">
      <alignment horizontal="center" vertical="center"/>
      <protection/>
    </xf>
    <xf numFmtId="0" fontId="11" fillId="0" borderId="43" xfId="62" applyFont="1" applyFill="1" applyBorder="1" applyAlignment="1">
      <alignment/>
      <protection/>
    </xf>
    <xf numFmtId="0" fontId="1" fillId="0" borderId="44" xfId="62" applyFont="1" applyFill="1" applyBorder="1" applyAlignment="1">
      <alignment horizontal="center" vertical="center"/>
      <protection/>
    </xf>
    <xf numFmtId="0" fontId="11" fillId="0" borderId="45" xfId="62" applyFont="1" applyFill="1" applyBorder="1" applyAlignment="1">
      <alignment/>
      <protection/>
    </xf>
    <xf numFmtId="57" fontId="1" fillId="0" borderId="20" xfId="62" applyNumberFormat="1" applyFont="1" applyFill="1" applyBorder="1" applyAlignment="1">
      <alignment horizontal="center" vertical="center"/>
      <protection/>
    </xf>
    <xf numFmtId="57" fontId="1" fillId="0" borderId="46" xfId="62" applyNumberFormat="1" applyFont="1" applyFill="1" applyBorder="1" applyAlignment="1">
      <alignment horizontal="center" vertical="center"/>
      <protection/>
    </xf>
    <xf numFmtId="0" fontId="11" fillId="0" borderId="47" xfId="62" applyFont="1" applyFill="1" applyBorder="1" applyAlignment="1">
      <alignment horizontal="center" vertical="center"/>
      <protection/>
    </xf>
    <xf numFmtId="0" fontId="1" fillId="0" borderId="48" xfId="62" applyFont="1" applyFill="1" applyBorder="1" applyAlignment="1">
      <alignment horizontal="center" vertical="center"/>
      <protection/>
    </xf>
    <xf numFmtId="0" fontId="11" fillId="0" borderId="49" xfId="62" applyFont="1" applyFill="1" applyBorder="1" applyAlignment="1">
      <alignment horizontal="center" vertical="center"/>
      <protection/>
    </xf>
    <xf numFmtId="0" fontId="1" fillId="0" borderId="50" xfId="62" applyFont="1" applyFill="1" applyBorder="1" applyAlignment="1">
      <alignment horizontal="center" vertical="center"/>
      <protection/>
    </xf>
    <xf numFmtId="0" fontId="11" fillId="0" borderId="51" xfId="62" applyFont="1" applyFill="1" applyBorder="1" applyAlignment="1">
      <alignment horizontal="center" vertical="center"/>
      <protection/>
    </xf>
    <xf numFmtId="0" fontId="1" fillId="0" borderId="52" xfId="62" applyFont="1" applyFill="1" applyBorder="1" applyAlignment="1">
      <alignment horizontal="center" vertical="center"/>
      <protection/>
    </xf>
    <xf numFmtId="0" fontId="11" fillId="0" borderId="18" xfId="62" applyFont="1" applyFill="1" applyBorder="1" applyAlignment="1">
      <alignment/>
      <protection/>
    </xf>
    <xf numFmtId="0" fontId="1" fillId="0" borderId="53" xfId="62" applyFont="1" applyFill="1" applyBorder="1" applyAlignment="1">
      <alignment horizontal="center" vertical="center" wrapText="1"/>
      <protection/>
    </xf>
    <xf numFmtId="0" fontId="0" fillId="0" borderId="54" xfId="62" applyFont="1" applyFill="1" applyBorder="1" applyAlignment="1">
      <alignment horizontal="center" vertical="center"/>
      <protection/>
    </xf>
    <xf numFmtId="0" fontId="0" fillId="0" borderId="39" xfId="62" applyFont="1" applyFill="1" applyBorder="1" applyAlignment="1">
      <alignment horizontal="center" vertical="center"/>
      <protection/>
    </xf>
    <xf numFmtId="0" fontId="1" fillId="0" borderId="53" xfId="62" applyFont="1" applyFill="1" applyBorder="1" applyAlignment="1">
      <alignment horizontal="center" vertical="center"/>
      <protection/>
    </xf>
    <xf numFmtId="0" fontId="1" fillId="0" borderId="17" xfId="62" applyFont="1" applyFill="1" applyBorder="1" applyAlignment="1">
      <alignment horizontal="center" vertical="center"/>
      <protection/>
    </xf>
    <xf numFmtId="0" fontId="1" fillId="0" borderId="35" xfId="62" applyFont="1" applyFill="1" applyBorder="1" applyAlignment="1">
      <alignment horizontal="center" vertical="center"/>
      <protection/>
    </xf>
    <xf numFmtId="0" fontId="1" fillId="0" borderId="55" xfId="62" applyFont="1" applyFill="1" applyBorder="1" applyAlignment="1">
      <alignment horizontal="center" vertical="center"/>
      <protection/>
    </xf>
    <xf numFmtId="0" fontId="1" fillId="0" borderId="56" xfId="62" applyFont="1" applyFill="1" applyBorder="1" applyAlignment="1">
      <alignment horizontal="center" vertical="center"/>
      <protection/>
    </xf>
    <xf numFmtId="0" fontId="1" fillId="0" borderId="57" xfId="62" applyFont="1" applyFill="1" applyBorder="1" applyAlignment="1">
      <alignment horizontal="center" vertical="center"/>
      <protection/>
    </xf>
    <xf numFmtId="0" fontId="1" fillId="0" borderId="58" xfId="62" applyFont="1" applyFill="1" applyBorder="1" applyAlignment="1">
      <alignment horizontal="center" vertical="center"/>
      <protection/>
    </xf>
    <xf numFmtId="0" fontId="1" fillId="0" borderId="59" xfId="62" applyFont="1" applyFill="1" applyBorder="1" applyAlignment="1">
      <alignment horizontal="center" vertical="center"/>
      <protection/>
    </xf>
    <xf numFmtId="0" fontId="1" fillId="0" borderId="60" xfId="62" applyFont="1" applyFill="1" applyBorder="1" applyAlignment="1">
      <alignment horizontal="center" vertical="center"/>
      <protection/>
    </xf>
    <xf numFmtId="0" fontId="1" fillId="0" borderId="61" xfId="62" applyFont="1" applyFill="1" applyBorder="1" applyAlignment="1">
      <alignment horizontal="center" vertical="center" wrapText="1"/>
      <protection/>
    </xf>
    <xf numFmtId="0" fontId="1" fillId="0" borderId="45" xfId="62" applyFont="1" applyFill="1" applyBorder="1" applyAlignment="1">
      <alignment horizontal="center" vertical="center" wrapText="1"/>
      <protection/>
    </xf>
    <xf numFmtId="0" fontId="1" fillId="0" borderId="34" xfId="62" applyFont="1" applyFill="1" applyBorder="1" applyAlignment="1">
      <alignment horizontal="center" vertical="center"/>
      <protection/>
    </xf>
    <xf numFmtId="57" fontId="1" fillId="0" borderId="18" xfId="62" applyNumberFormat="1" applyFont="1" applyFill="1" applyBorder="1" applyAlignment="1">
      <alignment horizontal="center" vertical="center"/>
      <protection/>
    </xf>
    <xf numFmtId="0" fontId="1" fillId="0" borderId="62" xfId="62" applyFont="1" applyFill="1" applyBorder="1" applyAlignment="1">
      <alignment horizontal="center" vertical="center"/>
      <protection/>
    </xf>
    <xf numFmtId="38" fontId="51" fillId="0" borderId="15" xfId="62" applyNumberFormat="1" applyFont="1" applyFill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3"/>
  <sheetViews>
    <sheetView tabSelected="1" view="pageBreakPreview" zoomScaleSheetLayoutView="100" workbookViewId="0" topLeftCell="A1">
      <selection activeCell="E14" sqref="E14"/>
    </sheetView>
  </sheetViews>
  <sheetFormatPr defaultColWidth="10.625" defaultRowHeight="12.75" customHeight="1"/>
  <cols>
    <col min="1" max="1" width="4.25390625" style="1" customWidth="1"/>
    <col min="2" max="2" width="12.25390625" style="1" customWidth="1"/>
    <col min="3" max="3" width="17.125" style="1" customWidth="1"/>
    <col min="4" max="6" width="10.25390625" style="1" customWidth="1"/>
    <col min="7" max="7" width="10.75390625" style="1" customWidth="1"/>
    <col min="8" max="8" width="3.375" style="3" customWidth="1"/>
    <col min="9" max="9" width="4.25390625" style="1" customWidth="1"/>
    <col min="10" max="10" width="12.375" style="1" customWidth="1"/>
    <col min="11" max="11" width="17.125" style="1" customWidth="1"/>
    <col min="12" max="14" width="10.25390625" style="1" customWidth="1"/>
    <col min="15" max="15" width="10.75390625" style="1" customWidth="1"/>
    <col min="16" max="16" width="3.375" style="1" customWidth="1"/>
    <col min="17" max="17" width="8.375" style="1" customWidth="1"/>
    <col min="18" max="18" width="8.625" style="1" customWidth="1"/>
    <col min="19" max="16384" width="10.625" style="1" customWidth="1"/>
  </cols>
  <sheetData>
    <row r="1" spans="1:16" ht="22.5" customHeight="1">
      <c r="A1" s="49" t="s">
        <v>6</v>
      </c>
      <c r="B1" s="50"/>
      <c r="C1" s="50"/>
      <c r="D1" s="50"/>
      <c r="E1" s="50"/>
      <c r="F1" s="50"/>
      <c r="G1" s="50"/>
      <c r="H1" s="51"/>
      <c r="I1" s="50"/>
      <c r="J1" s="50"/>
      <c r="K1" s="50"/>
      <c r="L1" s="50"/>
      <c r="M1" s="50"/>
      <c r="N1" s="50"/>
      <c r="O1" s="50"/>
      <c r="P1" s="50"/>
    </row>
    <row r="2" spans="1:16" ht="12.75" customHeight="1">
      <c r="A2" s="50"/>
      <c r="B2" s="50"/>
      <c r="C2" s="50"/>
      <c r="D2" s="50"/>
      <c r="E2" s="50"/>
      <c r="F2" s="50"/>
      <c r="G2" s="50"/>
      <c r="H2" s="51"/>
      <c r="I2" s="50"/>
      <c r="J2" s="50"/>
      <c r="K2" s="50"/>
      <c r="L2" s="50"/>
      <c r="M2" s="50"/>
      <c r="N2" s="50"/>
      <c r="O2" s="50"/>
      <c r="P2" s="50"/>
    </row>
    <row r="3" spans="1:16" ht="22.5" customHeight="1">
      <c r="A3" s="85" t="s">
        <v>74</v>
      </c>
      <c r="B3" s="52"/>
      <c r="C3" s="12"/>
      <c r="D3" s="12"/>
      <c r="E3" s="12"/>
      <c r="F3" s="12"/>
      <c r="G3" s="12"/>
      <c r="H3" s="13"/>
      <c r="I3" s="12"/>
      <c r="J3" s="50"/>
      <c r="K3" s="50"/>
      <c r="L3" s="50"/>
      <c r="M3" s="50"/>
      <c r="N3" s="50"/>
      <c r="O3" s="50"/>
      <c r="P3" s="50"/>
    </row>
    <row r="4" spans="1:16" ht="18" customHeight="1">
      <c r="A4" s="86" t="s">
        <v>63</v>
      </c>
      <c r="B4" s="52"/>
      <c r="C4" s="12"/>
      <c r="D4" s="12"/>
      <c r="E4" s="12"/>
      <c r="F4" s="12"/>
      <c r="G4" s="12"/>
      <c r="H4" s="13"/>
      <c r="I4" s="12"/>
      <c r="J4" s="50"/>
      <c r="K4" s="50"/>
      <c r="L4" s="50"/>
      <c r="M4" s="50"/>
      <c r="N4" s="50"/>
      <c r="O4" s="50"/>
      <c r="P4" s="50"/>
    </row>
    <row r="5" spans="1:16" ht="18" customHeight="1" thickBot="1">
      <c r="A5" s="53"/>
      <c r="B5" s="53"/>
      <c r="C5" s="54"/>
      <c r="D5" s="55"/>
      <c r="E5" s="55"/>
      <c r="F5" s="56"/>
      <c r="G5" s="57" t="s">
        <v>75</v>
      </c>
      <c r="H5" s="13"/>
      <c r="I5" s="12"/>
      <c r="J5" s="50"/>
      <c r="K5" s="50"/>
      <c r="L5" s="50"/>
      <c r="M5" s="50"/>
      <c r="N5" s="50"/>
      <c r="O5" s="50"/>
      <c r="P5" s="50"/>
    </row>
    <row r="6" spans="1:16" s="4" customFormat="1" ht="35.25" customHeight="1">
      <c r="A6" s="27">
        <v>1</v>
      </c>
      <c r="B6" s="106" t="s">
        <v>51</v>
      </c>
      <c r="C6" s="107"/>
      <c r="D6" s="108" t="s">
        <v>84</v>
      </c>
      <c r="E6" s="109"/>
      <c r="F6" s="109"/>
      <c r="G6" s="110"/>
      <c r="H6" s="56"/>
      <c r="I6" s="11"/>
      <c r="J6" s="56"/>
      <c r="K6" s="56"/>
      <c r="L6" s="56"/>
      <c r="M6" s="56"/>
      <c r="N6" s="56"/>
      <c r="O6" s="56"/>
      <c r="P6" s="56"/>
    </row>
    <row r="7" spans="1:16" s="14" customFormat="1" ht="18" customHeight="1">
      <c r="A7" s="28">
        <v>2</v>
      </c>
      <c r="B7" s="90" t="s">
        <v>52</v>
      </c>
      <c r="C7" s="91"/>
      <c r="D7" s="88">
        <f>COUNTIF(G18:G58,Q18)+COUNTIF(O18:O55,Q18)</f>
        <v>1</v>
      </c>
      <c r="E7" s="88"/>
      <c r="F7" s="88"/>
      <c r="G7" s="89"/>
      <c r="H7" s="58"/>
      <c r="I7" s="58"/>
      <c r="J7" s="58"/>
      <c r="K7" s="58"/>
      <c r="L7" s="58"/>
      <c r="M7" s="58"/>
      <c r="N7" s="58"/>
      <c r="O7" s="58"/>
      <c r="P7" s="58"/>
    </row>
    <row r="8" spans="1:16" s="14" customFormat="1" ht="18" customHeight="1">
      <c r="A8" s="29">
        <v>3</v>
      </c>
      <c r="B8" s="90" t="s">
        <v>53</v>
      </c>
      <c r="C8" s="91"/>
      <c r="D8" s="88">
        <f>COUNTIF(G18:G58,Q17)+COUNTIF(O18:O55,Q17)</f>
        <v>26</v>
      </c>
      <c r="E8" s="88"/>
      <c r="F8" s="88"/>
      <c r="G8" s="89"/>
      <c r="H8" s="58"/>
      <c r="I8" s="58"/>
      <c r="J8" s="58"/>
      <c r="K8" s="58"/>
      <c r="L8" s="58"/>
      <c r="M8" s="58"/>
      <c r="N8" s="58"/>
      <c r="O8" s="58"/>
      <c r="P8" s="58"/>
    </row>
    <row r="9" spans="1:16" s="14" customFormat="1" ht="18" customHeight="1">
      <c r="A9" s="29">
        <v>4</v>
      </c>
      <c r="B9" s="90" t="s">
        <v>54</v>
      </c>
      <c r="C9" s="91"/>
      <c r="D9" s="88">
        <f>COUNTIF(G18:G58,Q16)+COUNTIF(O18:O55,Q16)</f>
        <v>48</v>
      </c>
      <c r="E9" s="88"/>
      <c r="F9" s="88"/>
      <c r="G9" s="89"/>
      <c r="H9" s="58"/>
      <c r="I9" s="58"/>
      <c r="J9" s="58"/>
      <c r="K9" s="58"/>
      <c r="L9" s="58"/>
      <c r="M9" s="58"/>
      <c r="N9" s="58"/>
      <c r="O9" s="58"/>
      <c r="P9" s="58"/>
    </row>
    <row r="10" spans="1:16" s="14" customFormat="1" ht="18" customHeight="1">
      <c r="A10" s="29">
        <v>5</v>
      </c>
      <c r="B10" s="90" t="s">
        <v>55</v>
      </c>
      <c r="C10" s="91"/>
      <c r="D10" s="125">
        <f>M56</f>
        <v>878</v>
      </c>
      <c r="E10" s="88"/>
      <c r="F10" s="88"/>
      <c r="G10" s="89"/>
      <c r="H10" s="58"/>
      <c r="I10" s="58"/>
      <c r="J10" s="58"/>
      <c r="K10" s="58"/>
      <c r="L10" s="58"/>
      <c r="M10" s="58"/>
      <c r="N10" s="58"/>
      <c r="O10" s="58"/>
      <c r="P10" s="58"/>
    </row>
    <row r="11" spans="1:16" s="14" customFormat="1" ht="18" customHeight="1">
      <c r="A11" s="29">
        <v>6</v>
      </c>
      <c r="B11" s="95" t="s">
        <v>56</v>
      </c>
      <c r="C11" s="96"/>
      <c r="D11" s="125">
        <f>N56</f>
        <v>598</v>
      </c>
      <c r="E11" s="88"/>
      <c r="F11" s="88"/>
      <c r="G11" s="89"/>
      <c r="H11" s="58"/>
      <c r="I11" s="58"/>
      <c r="J11" s="58"/>
      <c r="K11" s="58"/>
      <c r="L11" s="58"/>
      <c r="M11" s="58"/>
      <c r="N11" s="58"/>
      <c r="O11" s="58"/>
      <c r="P11" s="58"/>
    </row>
    <row r="12" spans="1:16" s="14" customFormat="1" ht="18" customHeight="1" thickBot="1">
      <c r="A12" s="30">
        <v>7</v>
      </c>
      <c r="B12" s="97" t="s">
        <v>57</v>
      </c>
      <c r="C12" s="98"/>
      <c r="D12" s="92" t="s">
        <v>64</v>
      </c>
      <c r="E12" s="93"/>
      <c r="F12" s="93"/>
      <c r="G12" s="94"/>
      <c r="H12" s="58"/>
      <c r="I12" s="58"/>
      <c r="J12" s="58"/>
      <c r="K12" s="58"/>
      <c r="L12" s="58"/>
      <c r="M12" s="58"/>
      <c r="N12" s="58"/>
      <c r="O12" s="58"/>
      <c r="P12" s="58"/>
    </row>
    <row r="13" spans="1:16" s="4" customFormat="1" ht="18" customHeight="1">
      <c r="A13" s="7"/>
      <c r="B13" s="7"/>
      <c r="C13" s="7"/>
      <c r="D13" s="7"/>
      <c r="E13" s="7"/>
      <c r="F13" s="7"/>
      <c r="G13" s="7"/>
      <c r="H13" s="7"/>
      <c r="I13" s="11"/>
      <c r="J13" s="56"/>
      <c r="K13" s="56"/>
      <c r="L13" s="56"/>
      <c r="M13" s="56"/>
      <c r="N13" s="56"/>
      <c r="O13" s="56"/>
      <c r="P13" s="56"/>
    </row>
    <row r="14" spans="1:16" s="4" customFormat="1" ht="18" customHeight="1">
      <c r="A14" s="87" t="s">
        <v>65</v>
      </c>
      <c r="B14" s="8"/>
      <c r="C14" s="9"/>
      <c r="D14" s="7"/>
      <c r="E14" s="7"/>
      <c r="F14" s="7"/>
      <c r="G14" s="7"/>
      <c r="H14" s="10"/>
      <c r="I14" s="11"/>
      <c r="J14" s="56"/>
      <c r="K14" s="56"/>
      <c r="L14" s="56"/>
      <c r="M14" s="56"/>
      <c r="N14" s="56"/>
      <c r="O14" s="56"/>
      <c r="P14" s="56"/>
    </row>
    <row r="15" spans="1:16" s="4" customFormat="1" ht="18" customHeight="1" thickBot="1">
      <c r="A15" s="11"/>
      <c r="B15" s="11"/>
      <c r="C15" s="11"/>
      <c r="D15" s="11"/>
      <c r="E15" s="11"/>
      <c r="F15" s="11"/>
      <c r="G15" s="56"/>
      <c r="H15" s="56"/>
      <c r="I15" s="11"/>
      <c r="J15" s="56"/>
      <c r="K15" s="56"/>
      <c r="L15" s="56"/>
      <c r="M15" s="56"/>
      <c r="N15" s="56"/>
      <c r="O15" s="57" t="s">
        <v>75</v>
      </c>
      <c r="P15" s="56"/>
    </row>
    <row r="16" spans="1:17" s="14" customFormat="1" ht="18" customHeight="1">
      <c r="A16" s="59"/>
      <c r="B16" s="120" t="s">
        <v>0</v>
      </c>
      <c r="C16" s="122" t="s">
        <v>59</v>
      </c>
      <c r="D16" s="122" t="s">
        <v>2</v>
      </c>
      <c r="E16" s="111" t="s">
        <v>3</v>
      </c>
      <c r="F16" s="25"/>
      <c r="G16" s="113" t="s">
        <v>60</v>
      </c>
      <c r="H16" s="60"/>
      <c r="I16" s="59"/>
      <c r="J16" s="120" t="s">
        <v>61</v>
      </c>
      <c r="K16" s="122" t="s">
        <v>59</v>
      </c>
      <c r="L16" s="122" t="s">
        <v>2</v>
      </c>
      <c r="M16" s="111" t="s">
        <v>3</v>
      </c>
      <c r="N16" s="25"/>
      <c r="O16" s="113" t="s">
        <v>60</v>
      </c>
      <c r="P16" s="58"/>
      <c r="Q16" s="14" t="s">
        <v>82</v>
      </c>
    </row>
    <row r="17" spans="1:17" s="14" customFormat="1" ht="18" customHeight="1" thickBot="1">
      <c r="A17" s="47"/>
      <c r="B17" s="121"/>
      <c r="C17" s="112"/>
      <c r="D17" s="112"/>
      <c r="E17" s="112"/>
      <c r="F17" s="24" t="s">
        <v>4</v>
      </c>
      <c r="G17" s="124"/>
      <c r="H17" s="60"/>
      <c r="I17" s="47"/>
      <c r="J17" s="121"/>
      <c r="K17" s="112"/>
      <c r="L17" s="112"/>
      <c r="M17" s="112"/>
      <c r="N17" s="24" t="s">
        <v>62</v>
      </c>
      <c r="O17" s="124"/>
      <c r="P17" s="58"/>
      <c r="Q17" s="14" t="s">
        <v>83</v>
      </c>
    </row>
    <row r="18" spans="1:17" s="14" customFormat="1" ht="18" customHeight="1">
      <c r="A18" s="48"/>
      <c r="B18" s="65">
        <v>41744</v>
      </c>
      <c r="C18" s="66" t="s">
        <v>80</v>
      </c>
      <c r="D18" s="67">
        <v>25</v>
      </c>
      <c r="E18" s="67">
        <v>8</v>
      </c>
      <c r="F18" s="67">
        <v>6</v>
      </c>
      <c r="G18" s="68" t="s">
        <v>83</v>
      </c>
      <c r="H18" s="60"/>
      <c r="I18" s="48"/>
      <c r="J18" s="69">
        <v>42030</v>
      </c>
      <c r="K18" s="70" t="s">
        <v>101</v>
      </c>
      <c r="L18" s="71">
        <v>10</v>
      </c>
      <c r="M18" s="71">
        <v>5</v>
      </c>
      <c r="N18" s="71">
        <v>4</v>
      </c>
      <c r="O18" s="68" t="s">
        <v>83</v>
      </c>
      <c r="P18" s="58"/>
      <c r="Q18" s="14" t="s">
        <v>110</v>
      </c>
    </row>
    <row r="19" spans="1:16" s="14" customFormat="1" ht="18" customHeight="1">
      <c r="A19" s="48"/>
      <c r="B19" s="72">
        <v>41744</v>
      </c>
      <c r="C19" s="73" t="s">
        <v>81</v>
      </c>
      <c r="D19" s="74">
        <v>27</v>
      </c>
      <c r="E19" s="74">
        <v>12</v>
      </c>
      <c r="F19" s="74">
        <v>9</v>
      </c>
      <c r="G19" s="75" t="s">
        <v>82</v>
      </c>
      <c r="H19" s="60"/>
      <c r="I19" s="48"/>
      <c r="J19" s="69">
        <v>42030</v>
      </c>
      <c r="K19" s="73" t="s">
        <v>101</v>
      </c>
      <c r="L19" s="74">
        <v>9</v>
      </c>
      <c r="M19" s="74">
        <v>3</v>
      </c>
      <c r="N19" s="74">
        <v>3</v>
      </c>
      <c r="O19" s="75" t="s">
        <v>83</v>
      </c>
      <c r="P19" s="58"/>
    </row>
    <row r="20" spans="1:16" s="16" customFormat="1" ht="18" customHeight="1">
      <c r="A20" s="48"/>
      <c r="B20" s="72">
        <v>42017</v>
      </c>
      <c r="C20" s="73" t="s">
        <v>85</v>
      </c>
      <c r="D20" s="71">
        <v>19</v>
      </c>
      <c r="E20" s="71">
        <v>16</v>
      </c>
      <c r="F20" s="71">
        <v>14</v>
      </c>
      <c r="G20" s="75" t="s">
        <v>83</v>
      </c>
      <c r="H20" s="60"/>
      <c r="I20" s="48"/>
      <c r="J20" s="69">
        <v>42030</v>
      </c>
      <c r="K20" s="73" t="s">
        <v>102</v>
      </c>
      <c r="L20" s="71">
        <v>15</v>
      </c>
      <c r="M20" s="71">
        <v>7</v>
      </c>
      <c r="N20" s="71">
        <v>6</v>
      </c>
      <c r="O20" s="75" t="s">
        <v>82</v>
      </c>
      <c r="P20" s="61"/>
    </row>
    <row r="21" spans="1:16" s="16" customFormat="1" ht="18" customHeight="1">
      <c r="A21" s="48"/>
      <c r="B21" s="72">
        <v>42017</v>
      </c>
      <c r="C21" s="73" t="s">
        <v>85</v>
      </c>
      <c r="D21" s="71">
        <v>4</v>
      </c>
      <c r="E21" s="71">
        <v>0</v>
      </c>
      <c r="F21" s="71">
        <v>0</v>
      </c>
      <c r="G21" s="75" t="s">
        <v>82</v>
      </c>
      <c r="H21" s="60"/>
      <c r="I21" s="48"/>
      <c r="J21" s="69">
        <v>42030</v>
      </c>
      <c r="K21" s="70" t="s">
        <v>103</v>
      </c>
      <c r="L21" s="71">
        <v>16</v>
      </c>
      <c r="M21" s="71">
        <v>6</v>
      </c>
      <c r="N21" s="71">
        <v>5</v>
      </c>
      <c r="O21" s="75" t="s">
        <v>83</v>
      </c>
      <c r="P21" s="61"/>
    </row>
    <row r="22" spans="1:16" s="16" customFormat="1" ht="18" customHeight="1">
      <c r="A22" s="48"/>
      <c r="B22" s="72">
        <v>42017</v>
      </c>
      <c r="C22" s="73" t="s">
        <v>69</v>
      </c>
      <c r="D22" s="71">
        <v>4</v>
      </c>
      <c r="E22" s="71">
        <v>4</v>
      </c>
      <c r="F22" s="71">
        <v>4</v>
      </c>
      <c r="G22" s="75" t="s">
        <v>82</v>
      </c>
      <c r="H22" s="60"/>
      <c r="I22" s="48"/>
      <c r="J22" s="69">
        <v>42031</v>
      </c>
      <c r="K22" s="73" t="s">
        <v>104</v>
      </c>
      <c r="L22" s="71">
        <v>28</v>
      </c>
      <c r="M22" s="71">
        <v>16</v>
      </c>
      <c r="N22" s="71">
        <v>9</v>
      </c>
      <c r="O22" s="75" t="s">
        <v>83</v>
      </c>
      <c r="P22" s="61"/>
    </row>
    <row r="23" spans="1:16" s="16" customFormat="1" ht="18" customHeight="1">
      <c r="A23" s="48"/>
      <c r="B23" s="72">
        <v>42017</v>
      </c>
      <c r="C23" s="73" t="s">
        <v>69</v>
      </c>
      <c r="D23" s="71">
        <v>4</v>
      </c>
      <c r="E23" s="71">
        <v>2</v>
      </c>
      <c r="F23" s="71">
        <v>2</v>
      </c>
      <c r="G23" s="75" t="s">
        <v>82</v>
      </c>
      <c r="H23" s="60"/>
      <c r="I23" s="48"/>
      <c r="J23" s="69">
        <v>42031</v>
      </c>
      <c r="K23" s="76" t="s">
        <v>105</v>
      </c>
      <c r="L23" s="71">
        <v>27</v>
      </c>
      <c r="M23" s="71">
        <v>16</v>
      </c>
      <c r="N23" s="71">
        <v>8</v>
      </c>
      <c r="O23" s="75" t="s">
        <v>82</v>
      </c>
      <c r="P23" s="61"/>
    </row>
    <row r="24" spans="1:16" s="16" customFormat="1" ht="18" customHeight="1">
      <c r="A24" s="48"/>
      <c r="B24" s="72">
        <v>42018</v>
      </c>
      <c r="C24" s="73" t="s">
        <v>69</v>
      </c>
      <c r="D24" s="74">
        <v>4</v>
      </c>
      <c r="E24" s="74">
        <v>2</v>
      </c>
      <c r="F24" s="74">
        <v>2</v>
      </c>
      <c r="G24" s="75" t="s">
        <v>83</v>
      </c>
      <c r="H24" s="60"/>
      <c r="I24" s="48"/>
      <c r="J24" s="69">
        <v>42031</v>
      </c>
      <c r="K24" s="76" t="s">
        <v>106</v>
      </c>
      <c r="L24" s="71">
        <v>31</v>
      </c>
      <c r="M24" s="71">
        <v>15</v>
      </c>
      <c r="N24" s="71">
        <v>10</v>
      </c>
      <c r="O24" s="75" t="s">
        <v>82</v>
      </c>
      <c r="P24" s="61"/>
    </row>
    <row r="25" spans="1:16" s="16" customFormat="1" ht="18" customHeight="1">
      <c r="A25" s="48"/>
      <c r="B25" s="72">
        <v>42019</v>
      </c>
      <c r="C25" s="73" t="s">
        <v>67</v>
      </c>
      <c r="D25" s="71">
        <v>35</v>
      </c>
      <c r="E25" s="71">
        <v>7</v>
      </c>
      <c r="F25" s="71">
        <v>6</v>
      </c>
      <c r="G25" s="75" t="s">
        <v>82</v>
      </c>
      <c r="H25" s="60"/>
      <c r="I25" s="48"/>
      <c r="J25" s="69">
        <v>42031</v>
      </c>
      <c r="K25" s="73" t="s">
        <v>91</v>
      </c>
      <c r="L25" s="71">
        <v>35</v>
      </c>
      <c r="M25" s="71">
        <v>25</v>
      </c>
      <c r="N25" s="71">
        <v>17</v>
      </c>
      <c r="O25" s="75" t="s">
        <v>82</v>
      </c>
      <c r="P25" s="61"/>
    </row>
    <row r="26" spans="1:16" s="16" customFormat="1" ht="18" customHeight="1">
      <c r="A26" s="48"/>
      <c r="B26" s="72">
        <v>42023</v>
      </c>
      <c r="C26" s="73" t="s">
        <v>86</v>
      </c>
      <c r="D26" s="71">
        <v>116</v>
      </c>
      <c r="E26" s="71">
        <v>35</v>
      </c>
      <c r="F26" s="71">
        <v>21</v>
      </c>
      <c r="G26" s="75" t="s">
        <v>83</v>
      </c>
      <c r="H26" s="60"/>
      <c r="I26" s="48"/>
      <c r="J26" s="69">
        <v>42031</v>
      </c>
      <c r="K26" s="73" t="s">
        <v>92</v>
      </c>
      <c r="L26" s="74">
        <v>25</v>
      </c>
      <c r="M26" s="74">
        <v>14</v>
      </c>
      <c r="N26" s="74">
        <v>7</v>
      </c>
      <c r="O26" s="75" t="s">
        <v>82</v>
      </c>
      <c r="P26" s="61"/>
    </row>
    <row r="27" spans="1:16" s="16" customFormat="1" ht="18" customHeight="1">
      <c r="A27" s="48"/>
      <c r="B27" s="72">
        <v>42023</v>
      </c>
      <c r="C27" s="73" t="s">
        <v>87</v>
      </c>
      <c r="D27" s="71">
        <v>78</v>
      </c>
      <c r="E27" s="71">
        <v>36</v>
      </c>
      <c r="F27" s="71">
        <v>24</v>
      </c>
      <c r="G27" s="75" t="s">
        <v>83</v>
      </c>
      <c r="H27" s="60"/>
      <c r="I27" s="48"/>
      <c r="J27" s="69">
        <v>42033</v>
      </c>
      <c r="K27" s="73" t="s">
        <v>107</v>
      </c>
      <c r="L27" s="71">
        <v>35</v>
      </c>
      <c r="M27" s="71">
        <v>16</v>
      </c>
      <c r="N27" s="71">
        <v>9</v>
      </c>
      <c r="O27" s="75" t="s">
        <v>82</v>
      </c>
      <c r="P27" s="61"/>
    </row>
    <row r="28" spans="1:16" s="16" customFormat="1" ht="18" customHeight="1">
      <c r="A28" s="48"/>
      <c r="B28" s="72">
        <v>42023</v>
      </c>
      <c r="C28" s="77" t="s">
        <v>68</v>
      </c>
      <c r="D28" s="74">
        <v>24</v>
      </c>
      <c r="E28" s="74">
        <v>13</v>
      </c>
      <c r="F28" s="74">
        <v>9</v>
      </c>
      <c r="G28" s="75" t="s">
        <v>82</v>
      </c>
      <c r="H28" s="60"/>
      <c r="I28" s="48"/>
      <c r="J28" s="69">
        <v>42033</v>
      </c>
      <c r="K28" s="73" t="s">
        <v>108</v>
      </c>
      <c r="L28" s="71">
        <v>36</v>
      </c>
      <c r="M28" s="71">
        <v>7</v>
      </c>
      <c r="N28" s="71">
        <v>6</v>
      </c>
      <c r="O28" s="75" t="s">
        <v>82</v>
      </c>
      <c r="P28" s="61"/>
    </row>
    <row r="29" spans="1:16" s="16" customFormat="1" ht="18" customHeight="1">
      <c r="A29" s="48"/>
      <c r="B29" s="72">
        <v>42023</v>
      </c>
      <c r="C29" s="73" t="s">
        <v>88</v>
      </c>
      <c r="D29" s="71">
        <v>25</v>
      </c>
      <c r="E29" s="71">
        <v>7</v>
      </c>
      <c r="F29" s="71">
        <v>6</v>
      </c>
      <c r="G29" s="75" t="s">
        <v>82</v>
      </c>
      <c r="H29" s="60"/>
      <c r="I29" s="48"/>
      <c r="J29" s="69">
        <v>42033</v>
      </c>
      <c r="K29" s="73" t="s">
        <v>109</v>
      </c>
      <c r="L29" s="71">
        <v>140</v>
      </c>
      <c r="M29" s="71">
        <v>21</v>
      </c>
      <c r="N29" s="71">
        <v>11</v>
      </c>
      <c r="O29" s="75" t="s">
        <v>110</v>
      </c>
      <c r="P29" s="61"/>
    </row>
    <row r="30" spans="1:16" s="16" customFormat="1" ht="18" customHeight="1">
      <c r="A30" s="48"/>
      <c r="B30" s="72">
        <v>42023</v>
      </c>
      <c r="C30" s="73" t="s">
        <v>88</v>
      </c>
      <c r="D30" s="74">
        <v>71</v>
      </c>
      <c r="E30" s="74">
        <v>23</v>
      </c>
      <c r="F30" s="74">
        <v>18</v>
      </c>
      <c r="G30" s="75" t="s">
        <v>83</v>
      </c>
      <c r="H30" s="60"/>
      <c r="I30" s="48"/>
      <c r="J30" s="69">
        <v>42037</v>
      </c>
      <c r="K30" s="73" t="s">
        <v>108</v>
      </c>
      <c r="L30" s="71">
        <v>37</v>
      </c>
      <c r="M30" s="71">
        <v>27</v>
      </c>
      <c r="N30" s="71">
        <v>10</v>
      </c>
      <c r="O30" s="75" t="s">
        <v>82</v>
      </c>
      <c r="P30" s="61"/>
    </row>
    <row r="31" spans="1:16" s="16" customFormat="1" ht="18" customHeight="1">
      <c r="A31" s="48"/>
      <c r="B31" s="72">
        <v>42023</v>
      </c>
      <c r="C31" s="73" t="s">
        <v>71</v>
      </c>
      <c r="D31" s="71">
        <v>32</v>
      </c>
      <c r="E31" s="71">
        <v>9</v>
      </c>
      <c r="F31" s="71">
        <v>7</v>
      </c>
      <c r="G31" s="75" t="s">
        <v>82</v>
      </c>
      <c r="H31" s="60"/>
      <c r="I31" s="48"/>
      <c r="J31" s="69">
        <v>42037</v>
      </c>
      <c r="K31" s="73" t="s">
        <v>97</v>
      </c>
      <c r="L31" s="71">
        <v>35</v>
      </c>
      <c r="M31" s="71">
        <v>17</v>
      </c>
      <c r="N31" s="71">
        <v>9</v>
      </c>
      <c r="O31" s="75" t="s">
        <v>82</v>
      </c>
      <c r="P31" s="61"/>
    </row>
    <row r="32" spans="1:16" s="16" customFormat="1" ht="18" customHeight="1">
      <c r="A32" s="48"/>
      <c r="B32" s="72">
        <v>42023</v>
      </c>
      <c r="C32" s="73" t="s">
        <v>71</v>
      </c>
      <c r="D32" s="74">
        <v>31</v>
      </c>
      <c r="E32" s="74">
        <v>7</v>
      </c>
      <c r="F32" s="74">
        <v>4</v>
      </c>
      <c r="G32" s="75" t="s">
        <v>82</v>
      </c>
      <c r="H32" s="60"/>
      <c r="I32" s="48"/>
      <c r="J32" s="69">
        <v>42038</v>
      </c>
      <c r="K32" s="73" t="s">
        <v>109</v>
      </c>
      <c r="L32" s="71">
        <v>27</v>
      </c>
      <c r="M32" s="71">
        <v>7</v>
      </c>
      <c r="N32" s="71">
        <v>7</v>
      </c>
      <c r="O32" s="75" t="s">
        <v>83</v>
      </c>
      <c r="P32" s="61"/>
    </row>
    <row r="33" spans="1:16" s="16" customFormat="1" ht="18" customHeight="1">
      <c r="A33" s="48"/>
      <c r="B33" s="72">
        <v>42023</v>
      </c>
      <c r="C33" s="73" t="s">
        <v>89</v>
      </c>
      <c r="D33" s="71">
        <v>28</v>
      </c>
      <c r="E33" s="71">
        <v>10</v>
      </c>
      <c r="F33" s="71">
        <v>9</v>
      </c>
      <c r="G33" s="75" t="s">
        <v>82</v>
      </c>
      <c r="H33" s="60"/>
      <c r="I33" s="48"/>
      <c r="J33" s="69">
        <v>42038</v>
      </c>
      <c r="K33" s="73" t="s">
        <v>66</v>
      </c>
      <c r="L33" s="71">
        <v>20</v>
      </c>
      <c r="M33" s="71">
        <v>7</v>
      </c>
      <c r="N33" s="71">
        <v>5</v>
      </c>
      <c r="O33" s="75" t="s">
        <v>82</v>
      </c>
      <c r="P33" s="61"/>
    </row>
    <row r="34" spans="1:16" s="16" customFormat="1" ht="18" customHeight="1">
      <c r="A34" s="48"/>
      <c r="B34" s="72">
        <v>42023</v>
      </c>
      <c r="C34" s="70" t="s">
        <v>90</v>
      </c>
      <c r="D34" s="71">
        <v>25</v>
      </c>
      <c r="E34" s="71">
        <v>11</v>
      </c>
      <c r="F34" s="71">
        <v>11</v>
      </c>
      <c r="G34" s="75" t="s">
        <v>82</v>
      </c>
      <c r="H34" s="60"/>
      <c r="I34" s="48"/>
      <c r="J34" s="69">
        <v>42038</v>
      </c>
      <c r="K34" s="70" t="s">
        <v>111</v>
      </c>
      <c r="L34" s="71">
        <v>17</v>
      </c>
      <c r="M34" s="71">
        <v>8</v>
      </c>
      <c r="N34" s="71">
        <v>8</v>
      </c>
      <c r="O34" s="75" t="s">
        <v>83</v>
      </c>
      <c r="P34" s="61"/>
    </row>
    <row r="35" spans="1:16" s="16" customFormat="1" ht="18" customHeight="1">
      <c r="A35" s="48"/>
      <c r="B35" s="72">
        <v>42023</v>
      </c>
      <c r="C35" s="73" t="s">
        <v>70</v>
      </c>
      <c r="D35" s="71">
        <v>34</v>
      </c>
      <c r="E35" s="71">
        <v>11</v>
      </c>
      <c r="F35" s="71">
        <v>9</v>
      </c>
      <c r="G35" s="75" t="s">
        <v>82</v>
      </c>
      <c r="H35" s="60"/>
      <c r="I35" s="48"/>
      <c r="J35" s="69">
        <v>42040</v>
      </c>
      <c r="K35" s="70" t="s">
        <v>112</v>
      </c>
      <c r="L35" s="71">
        <v>25</v>
      </c>
      <c r="M35" s="71">
        <v>15</v>
      </c>
      <c r="N35" s="71">
        <v>12</v>
      </c>
      <c r="O35" s="75" t="s">
        <v>82</v>
      </c>
      <c r="P35" s="61"/>
    </row>
    <row r="36" spans="1:16" s="16" customFormat="1" ht="18" customHeight="1">
      <c r="A36" s="48"/>
      <c r="B36" s="72">
        <v>42024</v>
      </c>
      <c r="C36" s="73" t="s">
        <v>70</v>
      </c>
      <c r="D36" s="71">
        <v>33</v>
      </c>
      <c r="E36" s="71">
        <v>6</v>
      </c>
      <c r="F36" s="71">
        <v>6</v>
      </c>
      <c r="G36" s="75" t="s">
        <v>82</v>
      </c>
      <c r="H36" s="60"/>
      <c r="I36" s="48"/>
      <c r="J36" s="69">
        <v>42044</v>
      </c>
      <c r="K36" s="70" t="s">
        <v>113</v>
      </c>
      <c r="L36" s="71">
        <v>24</v>
      </c>
      <c r="M36" s="71">
        <v>6</v>
      </c>
      <c r="N36" s="71">
        <v>6</v>
      </c>
      <c r="O36" s="75" t="s">
        <v>83</v>
      </c>
      <c r="P36" s="61"/>
    </row>
    <row r="37" spans="1:16" s="16" customFormat="1" ht="18" customHeight="1">
      <c r="A37" s="48"/>
      <c r="B37" s="72">
        <v>42025</v>
      </c>
      <c r="C37" s="73" t="s">
        <v>91</v>
      </c>
      <c r="D37" s="71">
        <v>36</v>
      </c>
      <c r="E37" s="71">
        <v>13</v>
      </c>
      <c r="F37" s="71">
        <v>10</v>
      </c>
      <c r="G37" s="75" t="s">
        <v>82</v>
      </c>
      <c r="H37" s="60"/>
      <c r="I37" s="48"/>
      <c r="J37" s="69">
        <v>42044</v>
      </c>
      <c r="K37" s="70" t="s">
        <v>72</v>
      </c>
      <c r="L37" s="71">
        <v>26</v>
      </c>
      <c r="M37" s="71">
        <v>12</v>
      </c>
      <c r="N37" s="71">
        <v>8</v>
      </c>
      <c r="O37" s="75" t="s">
        <v>83</v>
      </c>
      <c r="P37" s="61"/>
    </row>
    <row r="38" spans="1:16" s="16" customFormat="1" ht="18" customHeight="1">
      <c r="A38" s="48"/>
      <c r="B38" s="72">
        <v>42025</v>
      </c>
      <c r="C38" s="77" t="s">
        <v>92</v>
      </c>
      <c r="D38" s="74">
        <v>24</v>
      </c>
      <c r="E38" s="74">
        <v>14</v>
      </c>
      <c r="F38" s="74">
        <v>5</v>
      </c>
      <c r="G38" s="75" t="s">
        <v>82</v>
      </c>
      <c r="H38" s="60"/>
      <c r="I38" s="48"/>
      <c r="J38" s="69">
        <v>42044</v>
      </c>
      <c r="K38" s="73" t="s">
        <v>114</v>
      </c>
      <c r="L38" s="71">
        <v>21</v>
      </c>
      <c r="M38" s="71">
        <v>6</v>
      </c>
      <c r="N38" s="71">
        <v>6</v>
      </c>
      <c r="O38" s="75" t="s">
        <v>82</v>
      </c>
      <c r="P38" s="61"/>
    </row>
    <row r="39" spans="1:16" s="16" customFormat="1" ht="18" customHeight="1">
      <c r="A39" s="48"/>
      <c r="B39" s="72">
        <v>42025</v>
      </c>
      <c r="C39" s="73" t="s">
        <v>69</v>
      </c>
      <c r="D39" s="71">
        <v>4</v>
      </c>
      <c r="E39" s="71">
        <v>2</v>
      </c>
      <c r="F39" s="71">
        <v>2</v>
      </c>
      <c r="G39" s="75" t="s">
        <v>82</v>
      </c>
      <c r="H39" s="60"/>
      <c r="I39" s="48"/>
      <c r="J39" s="69">
        <v>42044</v>
      </c>
      <c r="K39" s="73" t="s">
        <v>111</v>
      </c>
      <c r="L39" s="71">
        <v>16</v>
      </c>
      <c r="M39" s="71">
        <v>5</v>
      </c>
      <c r="N39" s="71">
        <v>5</v>
      </c>
      <c r="O39" s="75" t="s">
        <v>82</v>
      </c>
      <c r="P39" s="61"/>
    </row>
    <row r="40" spans="1:16" s="16" customFormat="1" ht="18" customHeight="1">
      <c r="A40" s="48"/>
      <c r="B40" s="72">
        <v>42025</v>
      </c>
      <c r="C40" s="73" t="s">
        <v>69</v>
      </c>
      <c r="D40" s="71">
        <v>4</v>
      </c>
      <c r="E40" s="71">
        <v>2</v>
      </c>
      <c r="F40" s="71">
        <v>1</v>
      </c>
      <c r="G40" s="75" t="s">
        <v>82</v>
      </c>
      <c r="H40" s="60"/>
      <c r="I40" s="48"/>
      <c r="J40" s="69">
        <v>42044</v>
      </c>
      <c r="K40" s="73" t="s">
        <v>111</v>
      </c>
      <c r="L40" s="74">
        <v>22</v>
      </c>
      <c r="M40" s="74">
        <v>7</v>
      </c>
      <c r="N40" s="74">
        <v>7</v>
      </c>
      <c r="O40" s="75" t="s">
        <v>82</v>
      </c>
      <c r="P40" s="61"/>
    </row>
    <row r="41" spans="1:16" s="16" customFormat="1" ht="18" customHeight="1">
      <c r="A41" s="48"/>
      <c r="B41" s="72">
        <v>42025</v>
      </c>
      <c r="C41" s="77" t="s">
        <v>86</v>
      </c>
      <c r="D41" s="74">
        <v>117</v>
      </c>
      <c r="E41" s="74">
        <v>34</v>
      </c>
      <c r="F41" s="74">
        <v>17</v>
      </c>
      <c r="G41" s="75" t="s">
        <v>83</v>
      </c>
      <c r="H41" s="60"/>
      <c r="I41" s="48"/>
      <c r="J41" s="69">
        <v>42044</v>
      </c>
      <c r="K41" s="73" t="s">
        <v>115</v>
      </c>
      <c r="L41" s="71">
        <v>30</v>
      </c>
      <c r="M41" s="71">
        <v>16</v>
      </c>
      <c r="N41" s="71">
        <v>7</v>
      </c>
      <c r="O41" s="75" t="s">
        <v>82</v>
      </c>
      <c r="P41" s="61"/>
    </row>
    <row r="42" spans="1:16" s="16" customFormat="1" ht="18" customHeight="1">
      <c r="A42" s="48"/>
      <c r="B42" s="72">
        <v>42026</v>
      </c>
      <c r="C42" s="73" t="s">
        <v>93</v>
      </c>
      <c r="D42" s="71">
        <v>19</v>
      </c>
      <c r="E42" s="71">
        <v>9</v>
      </c>
      <c r="F42" s="71">
        <v>5</v>
      </c>
      <c r="G42" s="75" t="s">
        <v>83</v>
      </c>
      <c r="H42" s="60"/>
      <c r="I42" s="48"/>
      <c r="J42" s="69">
        <v>42045</v>
      </c>
      <c r="K42" s="73" t="s">
        <v>116</v>
      </c>
      <c r="L42" s="71">
        <v>31</v>
      </c>
      <c r="M42" s="71">
        <v>7</v>
      </c>
      <c r="N42" s="71">
        <v>7</v>
      </c>
      <c r="O42" s="75" t="s">
        <v>83</v>
      </c>
      <c r="P42" s="61"/>
    </row>
    <row r="43" spans="1:16" s="16" customFormat="1" ht="18" customHeight="1">
      <c r="A43" s="48"/>
      <c r="B43" s="72">
        <v>42026</v>
      </c>
      <c r="C43" s="73" t="s">
        <v>92</v>
      </c>
      <c r="D43" s="71">
        <v>24</v>
      </c>
      <c r="E43" s="71">
        <v>10</v>
      </c>
      <c r="F43" s="71">
        <v>4</v>
      </c>
      <c r="G43" s="75" t="s">
        <v>82</v>
      </c>
      <c r="H43" s="60"/>
      <c r="I43" s="48"/>
      <c r="J43" s="69">
        <v>42047</v>
      </c>
      <c r="K43" s="73" t="s">
        <v>115</v>
      </c>
      <c r="L43" s="71">
        <v>30</v>
      </c>
      <c r="M43" s="71">
        <v>15</v>
      </c>
      <c r="N43" s="71">
        <v>13</v>
      </c>
      <c r="O43" s="75" t="s">
        <v>82</v>
      </c>
      <c r="P43" s="61"/>
    </row>
    <row r="44" spans="1:16" s="16" customFormat="1" ht="18" customHeight="1">
      <c r="A44" s="48"/>
      <c r="B44" s="72">
        <v>42026</v>
      </c>
      <c r="C44" s="73" t="s">
        <v>94</v>
      </c>
      <c r="D44" s="71">
        <v>25</v>
      </c>
      <c r="E44" s="71">
        <v>6</v>
      </c>
      <c r="F44" s="71">
        <v>6</v>
      </c>
      <c r="G44" s="75" t="s">
        <v>82</v>
      </c>
      <c r="H44" s="60"/>
      <c r="I44" s="48"/>
      <c r="J44" s="69">
        <v>42052</v>
      </c>
      <c r="K44" s="73" t="s">
        <v>117</v>
      </c>
      <c r="L44" s="74">
        <v>14</v>
      </c>
      <c r="M44" s="74">
        <v>4</v>
      </c>
      <c r="N44" s="74">
        <v>4</v>
      </c>
      <c r="O44" s="75" t="s">
        <v>83</v>
      </c>
      <c r="P44" s="61"/>
    </row>
    <row r="45" spans="1:16" s="16" customFormat="1" ht="18" customHeight="1">
      <c r="A45" s="48"/>
      <c r="B45" s="72">
        <v>42027</v>
      </c>
      <c r="C45" s="73" t="s">
        <v>92</v>
      </c>
      <c r="D45" s="74">
        <v>30</v>
      </c>
      <c r="E45" s="74">
        <v>9</v>
      </c>
      <c r="F45" s="74">
        <v>5</v>
      </c>
      <c r="G45" s="75" t="s">
        <v>82</v>
      </c>
      <c r="H45" s="60"/>
      <c r="I45" s="48"/>
      <c r="J45" s="69">
        <v>42052</v>
      </c>
      <c r="K45" s="73" t="s">
        <v>117</v>
      </c>
      <c r="L45" s="71">
        <v>18</v>
      </c>
      <c r="M45" s="71">
        <v>5</v>
      </c>
      <c r="N45" s="71">
        <v>5</v>
      </c>
      <c r="O45" s="75" t="s">
        <v>83</v>
      </c>
      <c r="P45" s="61"/>
    </row>
    <row r="46" spans="1:16" s="16" customFormat="1" ht="18" customHeight="1">
      <c r="A46" s="48"/>
      <c r="B46" s="72">
        <v>42027</v>
      </c>
      <c r="C46" s="73" t="s">
        <v>92</v>
      </c>
      <c r="D46" s="71">
        <v>25</v>
      </c>
      <c r="E46" s="71">
        <v>11</v>
      </c>
      <c r="F46" s="71">
        <v>4</v>
      </c>
      <c r="G46" s="75" t="s">
        <v>83</v>
      </c>
      <c r="H46" s="60"/>
      <c r="I46" s="48"/>
      <c r="J46" s="69">
        <v>42059</v>
      </c>
      <c r="K46" s="73" t="s">
        <v>117</v>
      </c>
      <c r="L46" s="71">
        <v>18</v>
      </c>
      <c r="M46" s="71">
        <v>5</v>
      </c>
      <c r="N46" s="71">
        <v>5</v>
      </c>
      <c r="O46" s="75" t="s">
        <v>83</v>
      </c>
      <c r="P46" s="61"/>
    </row>
    <row r="47" spans="1:16" s="16" customFormat="1" ht="18" customHeight="1">
      <c r="A47" s="48"/>
      <c r="B47" s="72">
        <v>42030</v>
      </c>
      <c r="C47" s="73" t="s">
        <v>95</v>
      </c>
      <c r="D47" s="71">
        <v>19</v>
      </c>
      <c r="E47" s="71">
        <v>8</v>
      </c>
      <c r="F47" s="71">
        <v>8</v>
      </c>
      <c r="G47" s="75" t="s">
        <v>82</v>
      </c>
      <c r="H47" s="60"/>
      <c r="I47" s="48"/>
      <c r="J47" s="69">
        <v>42072</v>
      </c>
      <c r="K47" s="73" t="s">
        <v>118</v>
      </c>
      <c r="L47" s="74">
        <v>18</v>
      </c>
      <c r="M47" s="74">
        <v>5</v>
      </c>
      <c r="N47" s="74">
        <v>5</v>
      </c>
      <c r="O47" s="75" t="s">
        <v>83</v>
      </c>
      <c r="P47" s="61"/>
    </row>
    <row r="48" spans="1:16" s="16" customFormat="1" ht="18" customHeight="1">
      <c r="A48" s="48"/>
      <c r="B48" s="72">
        <v>42030</v>
      </c>
      <c r="C48" s="77" t="s">
        <v>96</v>
      </c>
      <c r="D48" s="74">
        <v>10</v>
      </c>
      <c r="E48" s="74">
        <v>4</v>
      </c>
      <c r="F48" s="74">
        <v>4</v>
      </c>
      <c r="G48" s="75" t="s">
        <v>83</v>
      </c>
      <c r="H48" s="60"/>
      <c r="I48" s="48"/>
      <c r="J48" s="69">
        <v>42073</v>
      </c>
      <c r="K48" s="73" t="s">
        <v>119</v>
      </c>
      <c r="L48" s="74">
        <v>29</v>
      </c>
      <c r="M48" s="74">
        <v>11</v>
      </c>
      <c r="N48" s="74">
        <v>7</v>
      </c>
      <c r="O48" s="75" t="s">
        <v>82</v>
      </c>
      <c r="P48" s="61"/>
    </row>
    <row r="49" spans="1:16" s="16" customFormat="1" ht="18" customHeight="1">
      <c r="A49" s="48"/>
      <c r="B49" s="72">
        <v>42030</v>
      </c>
      <c r="C49" s="77" t="s">
        <v>94</v>
      </c>
      <c r="D49" s="71">
        <v>76</v>
      </c>
      <c r="E49" s="71">
        <v>35</v>
      </c>
      <c r="F49" s="71">
        <v>17</v>
      </c>
      <c r="G49" s="75" t="s">
        <v>83</v>
      </c>
      <c r="H49" s="60"/>
      <c r="I49" s="48"/>
      <c r="J49" s="69">
        <v>42075</v>
      </c>
      <c r="K49" s="73" t="s">
        <v>119</v>
      </c>
      <c r="L49" s="74">
        <v>29</v>
      </c>
      <c r="M49" s="74">
        <v>11</v>
      </c>
      <c r="N49" s="74">
        <v>5</v>
      </c>
      <c r="O49" s="75" t="s">
        <v>82</v>
      </c>
      <c r="P49" s="61"/>
    </row>
    <row r="50" spans="1:16" s="16" customFormat="1" ht="18" customHeight="1">
      <c r="A50" s="48"/>
      <c r="B50" s="72">
        <v>42030</v>
      </c>
      <c r="C50" s="77" t="s">
        <v>97</v>
      </c>
      <c r="D50" s="71">
        <v>28</v>
      </c>
      <c r="E50" s="71">
        <v>19</v>
      </c>
      <c r="F50" s="71">
        <v>12</v>
      </c>
      <c r="G50" s="75" t="s">
        <v>82</v>
      </c>
      <c r="H50" s="60"/>
      <c r="I50" s="48"/>
      <c r="J50" s="69">
        <v>42079</v>
      </c>
      <c r="K50" s="73" t="s">
        <v>105</v>
      </c>
      <c r="L50" s="74">
        <v>25</v>
      </c>
      <c r="M50" s="74">
        <v>5</v>
      </c>
      <c r="N50" s="74">
        <v>5</v>
      </c>
      <c r="O50" s="75" t="s">
        <v>82</v>
      </c>
      <c r="P50" s="61"/>
    </row>
    <row r="51" spans="1:16" s="16" customFormat="1" ht="18" customHeight="1">
      <c r="A51" s="48"/>
      <c r="B51" s="72">
        <v>42030</v>
      </c>
      <c r="C51" s="77" t="s">
        <v>97</v>
      </c>
      <c r="D51" s="71">
        <v>35</v>
      </c>
      <c r="E51" s="71">
        <v>12</v>
      </c>
      <c r="F51" s="71">
        <v>10</v>
      </c>
      <c r="G51" s="75" t="s">
        <v>82</v>
      </c>
      <c r="H51" s="60"/>
      <c r="I51" s="48"/>
      <c r="J51" s="69">
        <v>42081</v>
      </c>
      <c r="K51" s="73" t="s">
        <v>111</v>
      </c>
      <c r="L51" s="74">
        <v>22</v>
      </c>
      <c r="M51" s="74">
        <v>13</v>
      </c>
      <c r="N51" s="74">
        <v>8</v>
      </c>
      <c r="O51" s="75" t="s">
        <v>83</v>
      </c>
      <c r="P51" s="61"/>
    </row>
    <row r="52" spans="1:16" s="16" customFormat="1" ht="18" customHeight="1">
      <c r="A52" s="48"/>
      <c r="B52" s="72">
        <v>42030</v>
      </c>
      <c r="C52" s="73" t="s">
        <v>98</v>
      </c>
      <c r="D52" s="71">
        <v>29</v>
      </c>
      <c r="E52" s="71">
        <v>9</v>
      </c>
      <c r="F52" s="71">
        <v>9</v>
      </c>
      <c r="G52" s="75" t="s">
        <v>82</v>
      </c>
      <c r="H52" s="60"/>
      <c r="I52" s="48"/>
      <c r="J52" s="44"/>
      <c r="K52" s="33"/>
      <c r="L52" s="20"/>
      <c r="M52" s="20"/>
      <c r="N52" s="20"/>
      <c r="O52" s="23"/>
      <c r="P52" s="61"/>
    </row>
    <row r="53" spans="1:16" s="16" customFormat="1" ht="18" customHeight="1">
      <c r="A53" s="48"/>
      <c r="B53" s="72">
        <v>42030</v>
      </c>
      <c r="C53" s="77" t="s">
        <v>99</v>
      </c>
      <c r="D53" s="74">
        <v>27</v>
      </c>
      <c r="E53" s="74">
        <v>9</v>
      </c>
      <c r="F53" s="74">
        <v>9</v>
      </c>
      <c r="G53" s="75" t="s">
        <v>82</v>
      </c>
      <c r="H53" s="60"/>
      <c r="I53" s="48"/>
      <c r="J53" s="44"/>
      <c r="K53" s="34"/>
      <c r="L53" s="35"/>
      <c r="M53" s="35"/>
      <c r="N53" s="35"/>
      <c r="O53" s="36"/>
      <c r="P53" s="61"/>
    </row>
    <row r="54" spans="1:16" s="16" customFormat="1" ht="18" customHeight="1">
      <c r="A54" s="48"/>
      <c r="B54" s="72">
        <v>42030</v>
      </c>
      <c r="C54" s="77" t="s">
        <v>99</v>
      </c>
      <c r="D54" s="71">
        <v>32</v>
      </c>
      <c r="E54" s="71">
        <v>15</v>
      </c>
      <c r="F54" s="71">
        <v>10</v>
      </c>
      <c r="G54" s="75" t="s">
        <v>82</v>
      </c>
      <c r="H54" s="60"/>
      <c r="I54" s="48"/>
      <c r="J54" s="44"/>
      <c r="K54" s="22"/>
      <c r="L54" s="21"/>
      <c r="M54" s="21"/>
      <c r="N54" s="21"/>
      <c r="O54" s="37"/>
      <c r="P54" s="61"/>
    </row>
    <row r="55" spans="1:16" s="16" customFormat="1" ht="18" customHeight="1" thickBot="1">
      <c r="A55" s="48"/>
      <c r="B55" s="72">
        <v>42030</v>
      </c>
      <c r="C55" s="70" t="s">
        <v>100</v>
      </c>
      <c r="D55" s="71">
        <v>26</v>
      </c>
      <c r="E55" s="71">
        <v>13</v>
      </c>
      <c r="F55" s="71">
        <v>7</v>
      </c>
      <c r="G55" s="75" t="s">
        <v>82</v>
      </c>
      <c r="H55" s="60"/>
      <c r="I55" s="48"/>
      <c r="J55" s="45"/>
      <c r="K55" s="38"/>
      <c r="L55" s="39"/>
      <c r="M55" s="39"/>
      <c r="N55" s="39"/>
      <c r="O55" s="40"/>
      <c r="P55" s="61"/>
    </row>
    <row r="56" spans="1:16" s="16" customFormat="1" ht="18" customHeight="1" thickBot="1">
      <c r="A56" s="48"/>
      <c r="B56" s="72">
        <v>42030</v>
      </c>
      <c r="C56" s="70" t="s">
        <v>100</v>
      </c>
      <c r="D56" s="71">
        <v>26</v>
      </c>
      <c r="E56" s="71">
        <v>17</v>
      </c>
      <c r="F56" s="71">
        <v>10</v>
      </c>
      <c r="G56" s="75" t="s">
        <v>82</v>
      </c>
      <c r="H56" s="60"/>
      <c r="I56" s="62"/>
      <c r="J56" s="46" t="s">
        <v>5</v>
      </c>
      <c r="K56" s="26">
        <f>COUNTA(C18:C58,K18:K55)</f>
        <v>75</v>
      </c>
      <c r="L56" s="41">
        <f>SUM(D18:D58,L18:L55)</f>
        <v>2282</v>
      </c>
      <c r="M56" s="41">
        <f>SUM(M18:M55,E18:E58)</f>
        <v>878</v>
      </c>
      <c r="N56" s="41">
        <f>SUM(F18:F58,N18:N55)</f>
        <v>598</v>
      </c>
      <c r="O56" s="19"/>
      <c r="P56" s="61"/>
    </row>
    <row r="57" spans="1:16" s="16" customFormat="1" ht="18" customHeight="1">
      <c r="A57" s="48"/>
      <c r="B57" s="72">
        <v>42030</v>
      </c>
      <c r="C57" s="70" t="s">
        <v>100</v>
      </c>
      <c r="D57" s="74">
        <v>32</v>
      </c>
      <c r="E57" s="74">
        <v>15</v>
      </c>
      <c r="F57" s="74">
        <v>8</v>
      </c>
      <c r="G57" s="75" t="s">
        <v>82</v>
      </c>
      <c r="H57" s="63"/>
      <c r="I57" s="58"/>
      <c r="J57" s="58"/>
      <c r="K57" s="58"/>
      <c r="L57" s="58"/>
      <c r="M57" s="58"/>
      <c r="N57" s="58"/>
      <c r="O57" s="58"/>
      <c r="P57" s="61"/>
    </row>
    <row r="58" spans="1:16" s="16" customFormat="1" ht="18" customHeight="1" thickBot="1">
      <c r="A58" s="48"/>
      <c r="B58" s="78">
        <v>42030</v>
      </c>
      <c r="C58" s="79" t="s">
        <v>71</v>
      </c>
      <c r="D58" s="80">
        <v>74</v>
      </c>
      <c r="E58" s="80">
        <v>28</v>
      </c>
      <c r="F58" s="80">
        <v>19</v>
      </c>
      <c r="G58" s="81" t="s">
        <v>83</v>
      </c>
      <c r="H58" s="63"/>
      <c r="I58" s="58"/>
      <c r="J58" s="58"/>
      <c r="K58" s="58"/>
      <c r="L58" s="58"/>
      <c r="M58" s="58"/>
      <c r="N58" s="58"/>
      <c r="O58" s="58"/>
      <c r="P58" s="61"/>
    </row>
    <row r="59" spans="1:16" s="16" customFormat="1" ht="18" customHeight="1">
      <c r="A59" s="61"/>
      <c r="B59" s="61"/>
      <c r="C59" s="61"/>
      <c r="D59" s="61"/>
      <c r="E59" s="61"/>
      <c r="F59" s="61"/>
      <c r="G59" s="61"/>
      <c r="H59" s="60"/>
      <c r="I59" s="61"/>
      <c r="J59" s="61"/>
      <c r="K59" s="61"/>
      <c r="L59" s="61"/>
      <c r="M59" s="61"/>
      <c r="N59" s="61"/>
      <c r="O59" s="61"/>
      <c r="P59" s="61"/>
    </row>
    <row r="60" spans="1:16" s="16" customFormat="1" ht="18" customHeight="1">
      <c r="A60" s="87" t="s">
        <v>73</v>
      </c>
      <c r="B60" s="8"/>
      <c r="C60" s="11"/>
      <c r="D60" s="11"/>
      <c r="E60" s="11"/>
      <c r="F60" s="11"/>
      <c r="G60" s="11"/>
      <c r="H60" s="60"/>
      <c r="I60" s="61"/>
      <c r="J60" s="61"/>
      <c r="K60" s="61"/>
      <c r="L60" s="61"/>
      <c r="M60" s="61"/>
      <c r="N60" s="61"/>
      <c r="O60" s="61"/>
      <c r="P60" s="61"/>
    </row>
    <row r="61" spans="1:16" s="16" customFormat="1" ht="18" customHeight="1" thickBot="1">
      <c r="A61" s="11"/>
      <c r="B61" s="11"/>
      <c r="C61" s="11"/>
      <c r="D61" s="11"/>
      <c r="E61" s="11"/>
      <c r="F61" s="11"/>
      <c r="G61" s="57" t="s">
        <v>75</v>
      </c>
      <c r="H61" s="60"/>
      <c r="I61" s="61"/>
      <c r="J61" s="61"/>
      <c r="K61" s="61"/>
      <c r="L61" s="61"/>
      <c r="M61" s="61"/>
      <c r="N61" s="61"/>
      <c r="O61" s="61"/>
      <c r="P61" s="61"/>
    </row>
    <row r="62" spans="1:16" s="16" customFormat="1" ht="18" customHeight="1">
      <c r="A62" s="102" t="s">
        <v>0</v>
      </c>
      <c r="B62" s="103"/>
      <c r="C62" s="114" t="s">
        <v>1</v>
      </c>
      <c r="D62" s="114" t="s">
        <v>2</v>
      </c>
      <c r="E62" s="116" t="s">
        <v>3</v>
      </c>
      <c r="F62" s="17"/>
      <c r="G62" s="118" t="s">
        <v>58</v>
      </c>
      <c r="H62" s="64"/>
      <c r="I62" s="61"/>
      <c r="J62" s="61"/>
      <c r="K62" s="61"/>
      <c r="L62" s="61"/>
      <c r="M62" s="61"/>
      <c r="N62" s="61"/>
      <c r="O62" s="61"/>
      <c r="P62" s="61"/>
    </row>
    <row r="63" spans="1:16" s="16" customFormat="1" ht="18" customHeight="1" thickBot="1">
      <c r="A63" s="104"/>
      <c r="B63" s="105"/>
      <c r="C63" s="115"/>
      <c r="D63" s="115"/>
      <c r="E63" s="117"/>
      <c r="F63" s="18" t="s">
        <v>4</v>
      </c>
      <c r="G63" s="119"/>
      <c r="H63" s="64"/>
      <c r="I63" s="61"/>
      <c r="J63" s="61"/>
      <c r="K63" s="61"/>
      <c r="L63" s="61"/>
      <c r="M63" s="61"/>
      <c r="N63" s="61"/>
      <c r="O63" s="61"/>
      <c r="P63" s="61"/>
    </row>
    <row r="64" spans="1:16" s="16" customFormat="1" ht="18" customHeight="1" thickBot="1">
      <c r="A64" s="99" t="s">
        <v>77</v>
      </c>
      <c r="B64" s="123"/>
      <c r="C64" s="82" t="s">
        <v>78</v>
      </c>
      <c r="D64" s="83" t="s">
        <v>79</v>
      </c>
      <c r="E64" s="83" t="s">
        <v>79</v>
      </c>
      <c r="F64" s="83" t="s">
        <v>77</v>
      </c>
      <c r="G64" s="84"/>
      <c r="H64" s="64"/>
      <c r="I64" s="61"/>
      <c r="J64" s="61"/>
      <c r="K64" s="61"/>
      <c r="L64" s="61"/>
      <c r="M64" s="61"/>
      <c r="N64" s="61"/>
      <c r="O64" s="61"/>
      <c r="P64" s="61"/>
    </row>
    <row r="65" spans="1:16" s="16" customFormat="1" ht="18" customHeight="1" thickBot="1">
      <c r="A65" s="100" t="s">
        <v>5</v>
      </c>
      <c r="B65" s="101"/>
      <c r="C65" s="42" t="s">
        <v>76</v>
      </c>
      <c r="D65" s="43">
        <f>SUM(D64:D64)</f>
        <v>0</v>
      </c>
      <c r="E65" s="43">
        <f>SUM(E64:E64)</f>
        <v>0</v>
      </c>
      <c r="F65" s="43">
        <f>SUM(F64:F64)</f>
        <v>0</v>
      </c>
      <c r="G65" s="19"/>
      <c r="H65" s="64"/>
      <c r="I65" s="61"/>
      <c r="J65" s="61"/>
      <c r="K65" s="61"/>
      <c r="L65" s="61"/>
      <c r="M65" s="61"/>
      <c r="N65" s="61"/>
      <c r="O65" s="61"/>
      <c r="P65" s="61"/>
    </row>
    <row r="66" spans="1:16" s="16" customFormat="1" ht="18" customHeight="1">
      <c r="A66" s="61"/>
      <c r="B66" s="61"/>
      <c r="C66" s="61"/>
      <c r="D66" s="61"/>
      <c r="E66" s="61"/>
      <c r="F66" s="61"/>
      <c r="G66" s="61"/>
      <c r="H66" s="64"/>
      <c r="I66" s="61"/>
      <c r="J66" s="61"/>
      <c r="K66" s="61"/>
      <c r="L66" s="61"/>
      <c r="M66" s="61"/>
      <c r="N66" s="61"/>
      <c r="O66" s="61"/>
      <c r="P66" s="61"/>
    </row>
    <row r="67" spans="1:16" s="16" customFormat="1" ht="18" customHeight="1">
      <c r="A67" s="61"/>
      <c r="B67" s="61"/>
      <c r="C67" s="61"/>
      <c r="D67" s="61"/>
      <c r="E67" s="61"/>
      <c r="F67" s="61"/>
      <c r="G67" s="61"/>
      <c r="H67" s="64"/>
      <c r="I67" s="61"/>
      <c r="J67" s="61"/>
      <c r="K67" s="61"/>
      <c r="L67" s="61"/>
      <c r="M67" s="61"/>
      <c r="N67" s="61"/>
      <c r="O67" s="61"/>
      <c r="P67" s="61"/>
    </row>
    <row r="68" s="16" customFormat="1" ht="18" customHeight="1">
      <c r="H68" s="15"/>
    </row>
    <row r="69" s="16" customFormat="1" ht="18" customHeight="1">
      <c r="H69" s="15"/>
    </row>
    <row r="70" s="16" customFormat="1" ht="18" customHeight="1">
      <c r="H70" s="15"/>
    </row>
    <row r="71" s="16" customFormat="1" ht="13.5" customHeight="1">
      <c r="H71" s="15"/>
    </row>
    <row r="72" s="16" customFormat="1" ht="13.5" customHeight="1">
      <c r="H72" s="15"/>
    </row>
    <row r="73" s="16" customFormat="1" ht="13.5" customHeight="1">
      <c r="H73" s="15"/>
    </row>
    <row r="74" s="16" customFormat="1" ht="13.5" customHeight="1">
      <c r="H74" s="15"/>
    </row>
    <row r="75" s="16" customFormat="1" ht="13.5" customHeight="1">
      <c r="H75" s="15"/>
    </row>
    <row r="76" s="16" customFormat="1" ht="13.5" customHeight="1">
      <c r="H76" s="15"/>
    </row>
    <row r="77" s="16" customFormat="1" ht="13.5" customHeight="1">
      <c r="H77" s="15"/>
    </row>
    <row r="78" s="16" customFormat="1" ht="13.5" customHeight="1">
      <c r="H78" s="15"/>
    </row>
    <row r="79" s="16" customFormat="1" ht="13.5" customHeight="1">
      <c r="H79" s="15"/>
    </row>
    <row r="80" s="16" customFormat="1" ht="13.5" customHeight="1">
      <c r="H80" s="15"/>
    </row>
    <row r="81" s="16" customFormat="1" ht="13.5" customHeight="1">
      <c r="H81" s="15"/>
    </row>
    <row r="82" s="16" customFormat="1" ht="13.5" customHeight="1">
      <c r="H82" s="15"/>
    </row>
    <row r="83" s="16" customFormat="1" ht="13.5" customHeight="1">
      <c r="H83" s="15"/>
    </row>
    <row r="84" s="16" customFormat="1" ht="13.5" customHeight="1">
      <c r="H84" s="15"/>
    </row>
    <row r="85" s="16" customFormat="1" ht="13.5" customHeight="1">
      <c r="H85" s="15"/>
    </row>
    <row r="86" s="16" customFormat="1" ht="13.5" customHeight="1">
      <c r="H86" s="15"/>
    </row>
    <row r="87" s="16" customFormat="1" ht="13.5" customHeight="1">
      <c r="H87" s="15"/>
    </row>
    <row r="88" s="16" customFormat="1" ht="13.5" customHeight="1">
      <c r="H88" s="15"/>
    </row>
    <row r="89" s="16" customFormat="1" ht="13.5" customHeight="1">
      <c r="H89" s="15"/>
    </row>
    <row r="90" s="16" customFormat="1" ht="13.5" customHeight="1">
      <c r="H90" s="15"/>
    </row>
    <row r="91" s="16" customFormat="1" ht="13.5" customHeight="1">
      <c r="H91" s="15"/>
    </row>
    <row r="92" s="16" customFormat="1" ht="13.5" customHeight="1">
      <c r="H92" s="15"/>
    </row>
    <row r="93" s="16" customFormat="1" ht="13.5" customHeight="1">
      <c r="H93" s="15"/>
    </row>
    <row r="94" spans="1:8" s="16" customFormat="1" ht="13.5" customHeight="1">
      <c r="A94" s="12"/>
      <c r="B94" s="12"/>
      <c r="C94" s="12"/>
      <c r="D94" s="12"/>
      <c r="E94" s="12"/>
      <c r="F94" s="12"/>
      <c r="G94" s="12"/>
      <c r="H94" s="15"/>
    </row>
    <row r="95" spans="1:8" s="16" customFormat="1" ht="13.5" customHeight="1">
      <c r="A95" s="1"/>
      <c r="B95" s="1"/>
      <c r="C95" s="1"/>
      <c r="D95" s="1"/>
      <c r="E95" s="1"/>
      <c r="F95" s="1"/>
      <c r="G95" s="1"/>
      <c r="H95" s="15"/>
    </row>
    <row r="96" spans="1:15" s="16" customFormat="1" ht="13.5" customHeight="1">
      <c r="A96" s="4"/>
      <c r="B96" s="4"/>
      <c r="C96" s="4"/>
      <c r="D96" s="4"/>
      <c r="E96" s="4"/>
      <c r="F96" s="4"/>
      <c r="G96" s="4"/>
      <c r="H96" s="15"/>
      <c r="I96" s="5"/>
      <c r="J96" s="1"/>
      <c r="K96" s="1"/>
      <c r="L96" s="1"/>
      <c r="M96" s="1"/>
      <c r="N96" s="1"/>
      <c r="O96" s="1"/>
    </row>
    <row r="97" spans="1:15" s="16" customFormat="1" ht="13.5" customHeight="1">
      <c r="A97" s="4"/>
      <c r="B97" s="4"/>
      <c r="C97" s="4"/>
      <c r="D97" s="4"/>
      <c r="E97" s="4"/>
      <c r="F97" s="4"/>
      <c r="G97" s="4"/>
      <c r="H97" s="13"/>
      <c r="I97" s="5"/>
      <c r="J97" s="1"/>
      <c r="K97" s="1"/>
      <c r="L97" s="1"/>
      <c r="M97" s="1"/>
      <c r="N97" s="1"/>
      <c r="O97" s="1"/>
    </row>
    <row r="98" spans="1:15" s="16" customFormat="1" ht="13.5" customHeight="1">
      <c r="A98" s="4"/>
      <c r="B98" s="4"/>
      <c r="C98" s="4"/>
      <c r="D98" s="4"/>
      <c r="E98" s="4"/>
      <c r="F98" s="4"/>
      <c r="G98" s="4"/>
      <c r="H98" s="13"/>
      <c r="I98" s="6"/>
      <c r="J98" s="4"/>
      <c r="K98" s="4"/>
      <c r="L98" s="4"/>
      <c r="M98" s="4"/>
      <c r="N98" s="4"/>
      <c r="O98" s="4"/>
    </row>
    <row r="99" spans="1:15" s="16" customFormat="1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8" customHeight="1">
      <c r="A100" s="4"/>
      <c r="B100" s="4"/>
      <c r="C100" s="4"/>
      <c r="D100" s="4"/>
      <c r="E100" s="4"/>
      <c r="F100" s="4"/>
      <c r="G100" s="4"/>
      <c r="H100" s="6"/>
      <c r="I100" s="4"/>
      <c r="J100" s="4"/>
      <c r="K100" s="4"/>
      <c r="L100" s="4"/>
      <c r="M100" s="4"/>
      <c r="N100" s="4"/>
      <c r="O100" s="4"/>
    </row>
    <row r="101" spans="8:15" ht="19.5" customHeight="1">
      <c r="H101" s="6"/>
      <c r="I101" s="4"/>
      <c r="J101" s="4"/>
      <c r="K101" s="4"/>
      <c r="L101" s="4"/>
      <c r="M101" s="4"/>
      <c r="N101" s="4"/>
      <c r="O101" s="4"/>
    </row>
    <row r="102" spans="1:8" s="4" customFormat="1" ht="18" customHeight="1">
      <c r="A102" s="1"/>
      <c r="B102" s="1"/>
      <c r="C102" s="1"/>
      <c r="D102" s="1"/>
      <c r="E102" s="1"/>
      <c r="F102" s="1"/>
      <c r="G102" s="1"/>
      <c r="H102" s="6"/>
    </row>
    <row r="103" spans="1:15" s="4" customFormat="1" ht="13.5" customHeight="1">
      <c r="A103" s="1"/>
      <c r="B103" s="1"/>
      <c r="C103" s="1"/>
      <c r="D103" s="1"/>
      <c r="E103" s="1"/>
      <c r="F103" s="1"/>
      <c r="G103" s="1"/>
      <c r="H103" s="6"/>
      <c r="I103" s="1"/>
      <c r="J103" s="1"/>
      <c r="K103" s="1"/>
      <c r="L103" s="1"/>
      <c r="M103" s="1"/>
      <c r="N103" s="1"/>
      <c r="O103" s="1"/>
    </row>
    <row r="104" spans="1:15" s="4" customFormat="1" ht="13.5" customHeight="1">
      <c r="A104" s="1"/>
      <c r="B104" s="1"/>
      <c r="C104" s="1"/>
      <c r="D104" s="1"/>
      <c r="E104" s="1"/>
      <c r="F104" s="1"/>
      <c r="G104" s="1"/>
      <c r="H104" s="5"/>
      <c r="I104" s="1"/>
      <c r="J104" s="1"/>
      <c r="K104" s="1"/>
      <c r="L104" s="1"/>
      <c r="M104" s="1"/>
      <c r="N104" s="1"/>
      <c r="O104" s="1"/>
    </row>
    <row r="105" spans="1:15" s="4" customFormat="1" ht="13.5" customHeight="1">
      <c r="A105" s="1"/>
      <c r="B105" s="1"/>
      <c r="C105" s="1"/>
      <c r="D105" s="1"/>
      <c r="E105" s="1"/>
      <c r="F105" s="1"/>
      <c r="G105" s="1"/>
      <c r="H105" s="2"/>
      <c r="I105" s="1"/>
      <c r="J105" s="1"/>
      <c r="K105" s="1"/>
      <c r="L105" s="1"/>
      <c r="M105" s="1"/>
      <c r="N105" s="1"/>
      <c r="O105" s="1"/>
    </row>
    <row r="106" spans="1:15" s="4" customFormat="1" ht="13.5" customHeight="1">
      <c r="A106" s="1"/>
      <c r="B106" s="1"/>
      <c r="C106" s="1"/>
      <c r="D106" s="1"/>
      <c r="E106" s="1"/>
      <c r="F106" s="1"/>
      <c r="G106" s="1"/>
      <c r="H106" s="2"/>
      <c r="I106" s="1"/>
      <c r="J106" s="1"/>
      <c r="K106" s="1"/>
      <c r="L106" s="1"/>
      <c r="M106" s="1"/>
      <c r="N106" s="1"/>
      <c r="O106" s="1"/>
    </row>
    <row r="107" ht="13.5" customHeight="1">
      <c r="H107" s="2"/>
    </row>
    <row r="108" ht="12.75" customHeight="1">
      <c r="H108" s="2"/>
    </row>
    <row r="109" ht="12.75" customHeight="1">
      <c r="H109" s="2"/>
    </row>
    <row r="110" ht="12.75" customHeight="1">
      <c r="H110" s="2"/>
    </row>
    <row r="111" ht="12.75" customHeight="1">
      <c r="H111" s="2"/>
    </row>
    <row r="112" ht="12.75" customHeight="1">
      <c r="H112" s="2"/>
    </row>
    <row r="113" ht="12.75" customHeight="1">
      <c r="H113" s="2"/>
    </row>
    <row r="114" ht="12.75" customHeight="1">
      <c r="H114" s="2"/>
    </row>
    <row r="115" ht="12.75" customHeight="1">
      <c r="H115" s="2"/>
    </row>
    <row r="116" ht="12.75" customHeight="1">
      <c r="H116" s="2"/>
    </row>
    <row r="117" ht="12.75" customHeight="1">
      <c r="H117" s="2"/>
    </row>
    <row r="118" ht="12.75" customHeight="1">
      <c r="H118" s="2"/>
    </row>
    <row r="119" ht="12.75" customHeight="1">
      <c r="H119" s="2"/>
    </row>
    <row r="120" ht="12.75" customHeight="1">
      <c r="H120" s="2"/>
    </row>
    <row r="121" ht="12.75" customHeight="1">
      <c r="H121" s="2"/>
    </row>
    <row r="122" ht="12.75" customHeight="1">
      <c r="H122" s="2"/>
    </row>
    <row r="123" ht="12.75" customHeight="1">
      <c r="H123" s="2"/>
    </row>
    <row r="124" ht="12.75" customHeight="1">
      <c r="H124" s="2"/>
    </row>
    <row r="125" ht="12.75" customHeight="1">
      <c r="H125" s="2"/>
    </row>
    <row r="126" ht="12.75" customHeight="1">
      <c r="H126" s="2"/>
    </row>
    <row r="127" ht="12.75" customHeight="1">
      <c r="H127" s="2"/>
    </row>
    <row r="128" ht="12.75" customHeight="1">
      <c r="H128" s="2"/>
    </row>
    <row r="129" ht="12.75" customHeight="1">
      <c r="H129" s="2"/>
    </row>
    <row r="130" ht="12.75" customHeight="1">
      <c r="H130" s="2"/>
    </row>
    <row r="131" ht="12.75" customHeight="1">
      <c r="H131" s="2"/>
    </row>
    <row r="132" ht="12.75" customHeight="1">
      <c r="H132" s="2"/>
    </row>
    <row r="133" ht="12.75" customHeight="1">
      <c r="H133" s="2"/>
    </row>
    <row r="134" ht="12.75" customHeight="1">
      <c r="H134" s="2"/>
    </row>
    <row r="135" ht="12.75" customHeight="1">
      <c r="H135" s="2"/>
    </row>
    <row r="136" ht="12.75" customHeight="1">
      <c r="H136" s="2"/>
    </row>
    <row r="137" ht="12.75" customHeight="1">
      <c r="H137" s="2"/>
    </row>
    <row r="138" ht="12.75" customHeight="1">
      <c r="H138" s="2"/>
    </row>
    <row r="139" ht="12.75" customHeight="1">
      <c r="H139" s="2"/>
    </row>
    <row r="140" ht="12.75" customHeight="1">
      <c r="H140" s="2"/>
    </row>
    <row r="141" ht="12.75" customHeight="1">
      <c r="H141" s="2"/>
    </row>
    <row r="142" ht="12.75" customHeight="1">
      <c r="H142" s="2"/>
    </row>
    <row r="143" ht="12.75" customHeight="1">
      <c r="H143" s="2"/>
    </row>
  </sheetData>
  <sheetProtection/>
  <mergeCells count="31">
    <mergeCell ref="B16:B17"/>
    <mergeCell ref="L16:L17"/>
    <mergeCell ref="K16:K17"/>
    <mergeCell ref="C16:C17"/>
    <mergeCell ref="D16:D17"/>
    <mergeCell ref="J16:J17"/>
    <mergeCell ref="G16:G17"/>
    <mergeCell ref="M16:M17"/>
    <mergeCell ref="O16:O17"/>
    <mergeCell ref="C62:C63"/>
    <mergeCell ref="D62:D63"/>
    <mergeCell ref="E62:E63"/>
    <mergeCell ref="G62:G63"/>
    <mergeCell ref="E16:E17"/>
    <mergeCell ref="A64:B64"/>
    <mergeCell ref="A65:B65"/>
    <mergeCell ref="A62:B63"/>
    <mergeCell ref="B6:C6"/>
    <mergeCell ref="D6:G6"/>
    <mergeCell ref="D8:G8"/>
    <mergeCell ref="D9:G9"/>
    <mergeCell ref="D10:G10"/>
    <mergeCell ref="D11:G11"/>
    <mergeCell ref="D7:G7"/>
    <mergeCell ref="B7:C7"/>
    <mergeCell ref="B8:C8"/>
    <mergeCell ref="B9:C9"/>
    <mergeCell ref="B10:C10"/>
    <mergeCell ref="D12:G12"/>
    <mergeCell ref="B11:C11"/>
    <mergeCell ref="B12:C12"/>
  </mergeCells>
  <dataValidations count="1">
    <dataValidation type="list" allowBlank="1" showInputMessage="1" showErrorMessage="1" sqref="G18:G58 O18:O51">
      <formula1>$Q$16:$Q$19</formula1>
    </dataValidation>
  </dataValidations>
  <printOptions/>
  <pageMargins left="0.7086614173228346" right="0.7086614173228346" top="0.7480314960629921" bottom="0.7480314960629921" header="0.31496062992125984" footer="0.31496062992125984"/>
  <pageSetup horizontalDpi="300" verticalDpi="300" orientation="portrait" paperSize="9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O47"/>
  <sheetViews>
    <sheetView zoomScalePageLayoutView="0" workbookViewId="0" topLeftCell="A1">
      <selection activeCell="A5" sqref="A5"/>
    </sheetView>
  </sheetViews>
  <sheetFormatPr defaultColWidth="9.00390625" defaultRowHeight="12"/>
  <sheetData>
    <row r="5" spans="1:15" ht="12">
      <c r="A5" t="s">
        <v>0</v>
      </c>
      <c r="C5" t="s">
        <v>7</v>
      </c>
      <c r="D5" t="s">
        <v>2</v>
      </c>
      <c r="E5" t="s">
        <v>3</v>
      </c>
      <c r="G5" t="s">
        <v>8</v>
      </c>
      <c r="I5" t="s">
        <v>0</v>
      </c>
      <c r="K5" t="s">
        <v>7</v>
      </c>
      <c r="L5" t="s">
        <v>2</v>
      </c>
      <c r="M5" t="s">
        <v>3</v>
      </c>
      <c r="O5" t="s">
        <v>8</v>
      </c>
    </row>
    <row r="6" spans="6:14" ht="12">
      <c r="F6" t="s">
        <v>4</v>
      </c>
      <c r="N6" t="s">
        <v>4</v>
      </c>
    </row>
    <row r="7" spans="1:14" ht="12">
      <c r="A7" s="31">
        <v>41289</v>
      </c>
      <c r="C7" t="s">
        <v>9</v>
      </c>
      <c r="D7">
        <v>35</v>
      </c>
      <c r="E7">
        <v>14</v>
      </c>
      <c r="F7">
        <v>10</v>
      </c>
      <c r="I7" s="31">
        <v>41318</v>
      </c>
      <c r="K7" t="s">
        <v>10</v>
      </c>
      <c r="L7">
        <v>30</v>
      </c>
      <c r="M7">
        <v>10</v>
      </c>
      <c r="N7">
        <v>10</v>
      </c>
    </row>
    <row r="8" spans="1:14" ht="12">
      <c r="A8" s="31">
        <v>41291</v>
      </c>
      <c r="C8" t="s">
        <v>11</v>
      </c>
      <c r="D8">
        <v>35</v>
      </c>
      <c r="E8">
        <v>19</v>
      </c>
      <c r="F8">
        <v>10</v>
      </c>
      <c r="I8" s="31">
        <v>41318</v>
      </c>
      <c r="K8" t="s">
        <v>12</v>
      </c>
      <c r="L8">
        <v>16</v>
      </c>
      <c r="M8">
        <v>7</v>
      </c>
      <c r="N8">
        <v>7</v>
      </c>
    </row>
    <row r="9" spans="1:14" ht="12">
      <c r="A9" s="31">
        <v>41292</v>
      </c>
      <c r="C9" t="s">
        <v>13</v>
      </c>
      <c r="D9">
        <v>26</v>
      </c>
      <c r="E9">
        <v>11</v>
      </c>
      <c r="F9">
        <v>8</v>
      </c>
      <c r="I9" s="31">
        <v>41323</v>
      </c>
      <c r="K9" t="s">
        <v>14</v>
      </c>
      <c r="L9">
        <v>39</v>
      </c>
      <c r="M9">
        <v>10</v>
      </c>
      <c r="N9">
        <v>10</v>
      </c>
    </row>
    <row r="10" spans="1:14" ht="12">
      <c r="A10" s="31">
        <v>41295</v>
      </c>
      <c r="C10" t="s">
        <v>15</v>
      </c>
      <c r="D10">
        <v>311</v>
      </c>
      <c r="E10">
        <v>48</v>
      </c>
      <c r="F10">
        <v>48</v>
      </c>
      <c r="I10" s="31">
        <v>41323</v>
      </c>
      <c r="K10" t="s">
        <v>16</v>
      </c>
      <c r="L10">
        <v>32</v>
      </c>
      <c r="M10">
        <v>14</v>
      </c>
      <c r="N10">
        <v>7</v>
      </c>
    </row>
    <row r="11" spans="1:14" ht="12">
      <c r="A11" s="31">
        <v>41295</v>
      </c>
      <c r="C11" t="s">
        <v>17</v>
      </c>
      <c r="D11">
        <v>23</v>
      </c>
      <c r="E11">
        <v>9</v>
      </c>
      <c r="F11">
        <v>6</v>
      </c>
      <c r="I11" s="31">
        <v>41323</v>
      </c>
      <c r="K11" t="s">
        <v>11</v>
      </c>
      <c r="L11">
        <v>39</v>
      </c>
      <c r="M11">
        <v>11</v>
      </c>
      <c r="N11">
        <v>8</v>
      </c>
    </row>
    <row r="12" spans="1:14" ht="12">
      <c r="A12" s="31">
        <v>41295</v>
      </c>
      <c r="C12" t="s">
        <v>18</v>
      </c>
      <c r="D12">
        <v>112</v>
      </c>
      <c r="E12">
        <v>73</v>
      </c>
      <c r="F12">
        <v>37</v>
      </c>
      <c r="I12" s="31">
        <v>41324</v>
      </c>
      <c r="K12" t="s">
        <v>19</v>
      </c>
      <c r="L12">
        <v>31</v>
      </c>
      <c r="M12">
        <v>9</v>
      </c>
      <c r="N12">
        <v>7</v>
      </c>
    </row>
    <row r="13" spans="1:14" ht="12">
      <c r="A13" s="31">
        <v>41295</v>
      </c>
      <c r="C13" t="s">
        <v>20</v>
      </c>
      <c r="D13">
        <v>60</v>
      </c>
      <c r="E13">
        <v>28</v>
      </c>
      <c r="F13">
        <v>16</v>
      </c>
      <c r="I13" s="31">
        <v>41324</v>
      </c>
      <c r="K13" t="s">
        <v>21</v>
      </c>
      <c r="L13">
        <v>33</v>
      </c>
      <c r="M13">
        <v>15</v>
      </c>
      <c r="N13">
        <v>12</v>
      </c>
    </row>
    <row r="14" spans="1:14" ht="12">
      <c r="A14" s="31">
        <v>41296</v>
      </c>
      <c r="C14" t="s">
        <v>22</v>
      </c>
      <c r="D14">
        <v>32</v>
      </c>
      <c r="E14">
        <v>20</v>
      </c>
      <c r="F14">
        <v>10</v>
      </c>
      <c r="I14" s="31">
        <v>41324</v>
      </c>
      <c r="K14" t="s">
        <v>10</v>
      </c>
      <c r="L14">
        <v>33</v>
      </c>
      <c r="M14">
        <v>13</v>
      </c>
      <c r="N14">
        <v>7</v>
      </c>
    </row>
    <row r="15" spans="1:14" ht="12">
      <c r="A15" s="31">
        <v>41296</v>
      </c>
      <c r="C15" t="s">
        <v>23</v>
      </c>
      <c r="D15">
        <v>34</v>
      </c>
      <c r="E15">
        <v>10</v>
      </c>
      <c r="F15">
        <v>9</v>
      </c>
      <c r="I15" s="31">
        <v>41324</v>
      </c>
      <c r="K15" t="s">
        <v>24</v>
      </c>
      <c r="L15">
        <v>30</v>
      </c>
      <c r="M15">
        <v>12</v>
      </c>
      <c r="N15">
        <v>9</v>
      </c>
    </row>
    <row r="16" spans="1:14" ht="12">
      <c r="A16" s="31">
        <v>41297</v>
      </c>
      <c r="C16" t="s">
        <v>25</v>
      </c>
      <c r="D16">
        <v>14</v>
      </c>
      <c r="E16">
        <v>7</v>
      </c>
      <c r="F16">
        <v>5</v>
      </c>
      <c r="I16" s="31">
        <v>41324</v>
      </c>
      <c r="K16" t="s">
        <v>26</v>
      </c>
      <c r="L16">
        <v>11</v>
      </c>
      <c r="M16">
        <v>4</v>
      </c>
      <c r="N16">
        <v>4</v>
      </c>
    </row>
    <row r="17" spans="1:14" ht="12">
      <c r="A17" s="31">
        <v>41298</v>
      </c>
      <c r="C17" t="s">
        <v>18</v>
      </c>
      <c r="D17">
        <v>38</v>
      </c>
      <c r="E17">
        <v>25</v>
      </c>
      <c r="F17">
        <v>14</v>
      </c>
      <c r="I17" s="31">
        <v>41325</v>
      </c>
      <c r="K17" t="s">
        <v>14</v>
      </c>
      <c r="L17">
        <v>40</v>
      </c>
      <c r="M17">
        <v>14</v>
      </c>
      <c r="N17">
        <v>14</v>
      </c>
    </row>
    <row r="18" spans="1:14" ht="12">
      <c r="A18" s="31">
        <v>41302</v>
      </c>
      <c r="C18" t="s">
        <v>14</v>
      </c>
      <c r="D18">
        <v>79</v>
      </c>
      <c r="E18">
        <v>25</v>
      </c>
      <c r="F18">
        <v>25</v>
      </c>
      <c r="I18" s="31">
        <v>41326</v>
      </c>
      <c r="K18" t="s">
        <v>14</v>
      </c>
      <c r="L18">
        <v>39</v>
      </c>
      <c r="M18">
        <v>13</v>
      </c>
      <c r="N18">
        <v>13</v>
      </c>
    </row>
    <row r="19" spans="1:14" ht="12">
      <c r="A19" s="31">
        <v>41302</v>
      </c>
      <c r="C19" t="s">
        <v>27</v>
      </c>
      <c r="D19">
        <v>28</v>
      </c>
      <c r="E19">
        <v>13</v>
      </c>
      <c r="F19">
        <v>10</v>
      </c>
      <c r="I19" s="31">
        <v>41330</v>
      </c>
      <c r="K19" t="s">
        <v>21</v>
      </c>
      <c r="L19">
        <v>31</v>
      </c>
      <c r="M19">
        <v>15</v>
      </c>
      <c r="N19">
        <v>12</v>
      </c>
    </row>
    <row r="20" spans="1:14" ht="12">
      <c r="A20" s="31">
        <v>41302</v>
      </c>
      <c r="C20" t="s">
        <v>20</v>
      </c>
      <c r="D20">
        <v>33</v>
      </c>
      <c r="E20">
        <v>13</v>
      </c>
      <c r="F20">
        <v>7</v>
      </c>
      <c r="I20" s="31">
        <v>41330</v>
      </c>
      <c r="K20" t="s">
        <v>14</v>
      </c>
      <c r="L20">
        <v>70</v>
      </c>
      <c r="M20">
        <v>32</v>
      </c>
      <c r="N20">
        <v>29</v>
      </c>
    </row>
    <row r="21" spans="1:14" ht="12">
      <c r="A21" s="31">
        <v>41302</v>
      </c>
      <c r="C21" t="s">
        <v>28</v>
      </c>
      <c r="D21">
        <v>16</v>
      </c>
      <c r="E21">
        <v>10</v>
      </c>
      <c r="F21">
        <v>8</v>
      </c>
      <c r="I21" s="31">
        <v>41330</v>
      </c>
      <c r="K21" t="s">
        <v>29</v>
      </c>
      <c r="L21">
        <v>27</v>
      </c>
      <c r="M21">
        <v>11</v>
      </c>
      <c r="N21">
        <v>9</v>
      </c>
    </row>
    <row r="22" spans="1:14" ht="12">
      <c r="A22" s="31">
        <v>41303</v>
      </c>
      <c r="C22" t="s">
        <v>24</v>
      </c>
      <c r="D22">
        <v>34</v>
      </c>
      <c r="E22">
        <v>11</v>
      </c>
      <c r="F22">
        <v>8</v>
      </c>
      <c r="I22" s="31">
        <v>41330</v>
      </c>
      <c r="K22" t="s">
        <v>30</v>
      </c>
      <c r="L22">
        <v>14</v>
      </c>
      <c r="M22">
        <v>10</v>
      </c>
      <c r="N22">
        <v>8</v>
      </c>
    </row>
    <row r="23" spans="1:14" ht="12">
      <c r="A23" s="31">
        <v>41304</v>
      </c>
      <c r="C23" t="s">
        <v>21</v>
      </c>
      <c r="D23">
        <v>31</v>
      </c>
      <c r="E23">
        <v>9</v>
      </c>
      <c r="F23">
        <v>8</v>
      </c>
      <c r="I23" s="31">
        <v>41330</v>
      </c>
      <c r="K23" t="s">
        <v>25</v>
      </c>
      <c r="L23">
        <v>14</v>
      </c>
      <c r="M23">
        <v>7</v>
      </c>
      <c r="N23">
        <v>6</v>
      </c>
    </row>
    <row r="24" spans="1:14" ht="12">
      <c r="A24" s="31">
        <v>41304</v>
      </c>
      <c r="C24" t="s">
        <v>12</v>
      </c>
      <c r="D24">
        <v>12</v>
      </c>
      <c r="E24">
        <v>6</v>
      </c>
      <c r="F24">
        <v>6</v>
      </c>
      <c r="I24" s="31">
        <v>41331</v>
      </c>
      <c r="K24" t="s">
        <v>29</v>
      </c>
      <c r="L24">
        <v>26</v>
      </c>
      <c r="M24">
        <v>10</v>
      </c>
      <c r="N24">
        <v>6</v>
      </c>
    </row>
    <row r="25" spans="1:14" ht="12">
      <c r="A25" s="31">
        <v>41306</v>
      </c>
      <c r="C25" t="s">
        <v>31</v>
      </c>
      <c r="D25">
        <v>37</v>
      </c>
      <c r="E25">
        <v>7</v>
      </c>
      <c r="F25">
        <v>7</v>
      </c>
      <c r="I25" s="31">
        <v>41331</v>
      </c>
      <c r="K25" t="s">
        <v>32</v>
      </c>
      <c r="L25">
        <v>27</v>
      </c>
      <c r="M25">
        <v>13</v>
      </c>
      <c r="N25">
        <v>9</v>
      </c>
    </row>
    <row r="26" spans="1:14" ht="12">
      <c r="A26" s="31">
        <v>41309</v>
      </c>
      <c r="C26" t="s">
        <v>19</v>
      </c>
      <c r="D26">
        <v>33</v>
      </c>
      <c r="E26">
        <v>13</v>
      </c>
      <c r="F26">
        <v>9</v>
      </c>
      <c r="I26" s="31">
        <v>41331</v>
      </c>
      <c r="K26" t="s">
        <v>33</v>
      </c>
      <c r="L26">
        <v>11</v>
      </c>
      <c r="M26">
        <v>5</v>
      </c>
      <c r="N26">
        <v>5</v>
      </c>
    </row>
    <row r="27" spans="1:14" ht="12">
      <c r="A27" s="31">
        <v>41309</v>
      </c>
      <c r="C27" t="s">
        <v>14</v>
      </c>
      <c r="D27">
        <v>32</v>
      </c>
      <c r="E27">
        <v>17</v>
      </c>
      <c r="F27">
        <v>11</v>
      </c>
      <c r="I27" s="31">
        <v>41332</v>
      </c>
      <c r="K27" t="s">
        <v>34</v>
      </c>
      <c r="L27">
        <v>26</v>
      </c>
      <c r="M27">
        <v>12</v>
      </c>
      <c r="N27">
        <v>7</v>
      </c>
    </row>
    <row r="28" spans="1:14" ht="12">
      <c r="A28" s="31">
        <v>41309</v>
      </c>
      <c r="C28" t="s">
        <v>11</v>
      </c>
      <c r="D28">
        <v>33</v>
      </c>
      <c r="E28">
        <v>13</v>
      </c>
      <c r="F28">
        <v>11</v>
      </c>
      <c r="I28" s="31">
        <v>41332</v>
      </c>
      <c r="K28" t="s">
        <v>10</v>
      </c>
      <c r="L28">
        <v>97</v>
      </c>
      <c r="M28">
        <v>28</v>
      </c>
      <c r="N28">
        <v>21</v>
      </c>
    </row>
    <row r="29" spans="1:14" ht="12">
      <c r="A29" s="31">
        <v>41309</v>
      </c>
      <c r="C29" t="s">
        <v>35</v>
      </c>
      <c r="D29">
        <v>62</v>
      </c>
      <c r="E29">
        <v>15</v>
      </c>
      <c r="F29">
        <v>13</v>
      </c>
      <c r="I29" s="31">
        <v>41332</v>
      </c>
      <c r="K29" t="s">
        <v>18</v>
      </c>
      <c r="L29">
        <v>33</v>
      </c>
      <c r="M29">
        <v>20</v>
      </c>
      <c r="N29">
        <v>7</v>
      </c>
    </row>
    <row r="30" spans="1:14" ht="12">
      <c r="A30" s="31">
        <v>41309</v>
      </c>
      <c r="C30" t="s">
        <v>31</v>
      </c>
      <c r="D30">
        <v>66</v>
      </c>
      <c r="E30">
        <v>16</v>
      </c>
      <c r="F30">
        <v>16</v>
      </c>
      <c r="I30" s="31">
        <v>41334</v>
      </c>
      <c r="K30" t="s">
        <v>36</v>
      </c>
      <c r="L30">
        <v>29</v>
      </c>
      <c r="M30">
        <v>13</v>
      </c>
      <c r="N30">
        <v>13</v>
      </c>
    </row>
    <row r="31" spans="1:14" ht="12">
      <c r="A31" s="31">
        <v>41309</v>
      </c>
      <c r="C31" t="s">
        <v>37</v>
      </c>
      <c r="D31">
        <v>39</v>
      </c>
      <c r="E31">
        <v>15</v>
      </c>
      <c r="F31">
        <v>10</v>
      </c>
      <c r="I31" s="31">
        <v>41337</v>
      </c>
      <c r="K31" t="s">
        <v>29</v>
      </c>
      <c r="L31">
        <v>27</v>
      </c>
      <c r="M31">
        <v>13</v>
      </c>
      <c r="N31">
        <v>9</v>
      </c>
    </row>
    <row r="32" spans="1:14" ht="12">
      <c r="A32" s="31">
        <v>41309</v>
      </c>
      <c r="C32" t="s">
        <v>38</v>
      </c>
      <c r="D32">
        <v>80</v>
      </c>
      <c r="E32">
        <v>44</v>
      </c>
      <c r="F32">
        <v>26</v>
      </c>
      <c r="I32" s="31">
        <v>41337</v>
      </c>
      <c r="K32" t="s">
        <v>39</v>
      </c>
      <c r="L32">
        <v>17</v>
      </c>
      <c r="M32">
        <v>9</v>
      </c>
      <c r="N32">
        <v>9</v>
      </c>
    </row>
    <row r="33" spans="1:14" ht="12">
      <c r="A33" s="31">
        <v>41309</v>
      </c>
      <c r="C33" t="s">
        <v>40</v>
      </c>
      <c r="D33">
        <v>19</v>
      </c>
      <c r="E33">
        <v>10</v>
      </c>
      <c r="F33">
        <v>8</v>
      </c>
      <c r="I33" s="31">
        <v>41337</v>
      </c>
      <c r="K33" t="s">
        <v>36</v>
      </c>
      <c r="L33">
        <v>44</v>
      </c>
      <c r="M33">
        <v>13</v>
      </c>
      <c r="N33">
        <v>13</v>
      </c>
    </row>
    <row r="34" spans="1:14" ht="12">
      <c r="A34" s="31">
        <v>41309</v>
      </c>
      <c r="C34" t="s">
        <v>41</v>
      </c>
      <c r="D34">
        <v>38</v>
      </c>
      <c r="E34">
        <v>14</v>
      </c>
      <c r="F34">
        <v>14</v>
      </c>
      <c r="I34" s="31">
        <v>41338</v>
      </c>
      <c r="K34" t="s">
        <v>29</v>
      </c>
      <c r="L34">
        <v>61</v>
      </c>
      <c r="M34">
        <v>27</v>
      </c>
      <c r="N34">
        <v>13</v>
      </c>
    </row>
    <row r="35" spans="1:14" ht="12">
      <c r="A35" s="31">
        <v>41310</v>
      </c>
      <c r="C35" t="s">
        <v>42</v>
      </c>
      <c r="D35">
        <v>37</v>
      </c>
      <c r="E35">
        <v>10</v>
      </c>
      <c r="F35">
        <v>8</v>
      </c>
      <c r="I35" s="31">
        <v>41339</v>
      </c>
      <c r="K35" t="s">
        <v>43</v>
      </c>
      <c r="L35">
        <v>27</v>
      </c>
      <c r="M35">
        <v>7</v>
      </c>
      <c r="N35">
        <v>6</v>
      </c>
    </row>
    <row r="36" spans="1:14" ht="12">
      <c r="A36" s="31">
        <v>41310</v>
      </c>
      <c r="C36" t="s">
        <v>11</v>
      </c>
      <c r="D36">
        <v>38</v>
      </c>
      <c r="E36">
        <v>12</v>
      </c>
      <c r="F36">
        <v>12</v>
      </c>
      <c r="I36" s="31">
        <v>41344</v>
      </c>
      <c r="K36" t="s">
        <v>44</v>
      </c>
      <c r="L36">
        <v>71</v>
      </c>
      <c r="M36">
        <v>27</v>
      </c>
      <c r="N36">
        <v>24</v>
      </c>
    </row>
    <row r="37" spans="1:14" ht="12">
      <c r="A37" s="31">
        <v>41310</v>
      </c>
      <c r="C37" t="s">
        <v>21</v>
      </c>
      <c r="D37">
        <v>31</v>
      </c>
      <c r="E37">
        <v>16</v>
      </c>
      <c r="F37">
        <v>12</v>
      </c>
      <c r="I37" s="31">
        <v>41345</v>
      </c>
      <c r="K37" t="s">
        <v>37</v>
      </c>
      <c r="L37">
        <v>39</v>
      </c>
      <c r="M37">
        <v>10</v>
      </c>
      <c r="N37">
        <v>7</v>
      </c>
    </row>
    <row r="38" spans="1:14" ht="12">
      <c r="A38" s="31">
        <v>41310</v>
      </c>
      <c r="C38" t="s">
        <v>45</v>
      </c>
      <c r="D38">
        <v>33</v>
      </c>
      <c r="E38">
        <v>15</v>
      </c>
      <c r="F38">
        <v>11</v>
      </c>
      <c r="I38" s="31">
        <v>41345</v>
      </c>
      <c r="K38" t="s">
        <v>21</v>
      </c>
      <c r="L38">
        <v>38</v>
      </c>
      <c r="M38">
        <v>11</v>
      </c>
      <c r="N38">
        <v>10</v>
      </c>
    </row>
    <row r="39" spans="1:14" ht="12">
      <c r="A39" s="31">
        <v>41310</v>
      </c>
      <c r="C39" t="s">
        <v>24</v>
      </c>
      <c r="D39">
        <v>60</v>
      </c>
      <c r="E39">
        <v>20</v>
      </c>
      <c r="F39">
        <v>15</v>
      </c>
      <c r="I39" s="31">
        <v>41346</v>
      </c>
      <c r="K39" t="s">
        <v>31</v>
      </c>
      <c r="L39">
        <v>34</v>
      </c>
      <c r="M39">
        <v>7</v>
      </c>
      <c r="N39">
        <v>6</v>
      </c>
    </row>
    <row r="40" spans="1:14" ht="12">
      <c r="A40" s="31">
        <v>41311</v>
      </c>
      <c r="C40" t="s">
        <v>20</v>
      </c>
      <c r="D40">
        <v>31</v>
      </c>
      <c r="E40">
        <v>0</v>
      </c>
      <c r="F40">
        <v>0</v>
      </c>
      <c r="I40" s="31">
        <v>41347</v>
      </c>
      <c r="K40" t="s">
        <v>46</v>
      </c>
      <c r="L40">
        <v>25</v>
      </c>
      <c r="M40">
        <v>12</v>
      </c>
      <c r="N40">
        <v>7</v>
      </c>
    </row>
    <row r="41" spans="1:14" ht="12">
      <c r="A41" s="31">
        <v>41312</v>
      </c>
      <c r="C41" t="s">
        <v>19</v>
      </c>
      <c r="D41">
        <v>33</v>
      </c>
      <c r="E41">
        <v>10</v>
      </c>
      <c r="F41">
        <v>8</v>
      </c>
      <c r="I41" s="31">
        <v>41351</v>
      </c>
      <c r="K41" t="s">
        <v>31</v>
      </c>
      <c r="L41">
        <v>103</v>
      </c>
      <c r="M41">
        <v>23</v>
      </c>
      <c r="N41">
        <v>20</v>
      </c>
    </row>
    <row r="42" spans="1:14" ht="12">
      <c r="A42" s="31">
        <v>41317</v>
      </c>
      <c r="C42" t="s">
        <v>30</v>
      </c>
      <c r="D42">
        <v>30</v>
      </c>
      <c r="E42">
        <v>15</v>
      </c>
      <c r="F42">
        <v>15</v>
      </c>
      <c r="I42" s="31">
        <v>41351</v>
      </c>
      <c r="K42" t="s">
        <v>47</v>
      </c>
      <c r="L42">
        <v>35</v>
      </c>
      <c r="M42">
        <v>15</v>
      </c>
      <c r="N42">
        <v>11</v>
      </c>
    </row>
    <row r="43" spans="1:14" ht="12">
      <c r="A43" s="31">
        <v>41317</v>
      </c>
      <c r="C43" t="s">
        <v>9</v>
      </c>
      <c r="D43">
        <v>38</v>
      </c>
      <c r="E43">
        <v>10</v>
      </c>
      <c r="F43">
        <v>9</v>
      </c>
      <c r="I43" s="31">
        <v>41351</v>
      </c>
      <c r="K43" t="s">
        <v>48</v>
      </c>
      <c r="L43">
        <v>25</v>
      </c>
      <c r="M43">
        <v>10</v>
      </c>
      <c r="N43">
        <v>9</v>
      </c>
    </row>
    <row r="44" spans="1:14" ht="12">
      <c r="A44" s="31">
        <v>41318</v>
      </c>
      <c r="C44" t="s">
        <v>14</v>
      </c>
      <c r="D44">
        <v>38</v>
      </c>
      <c r="E44">
        <v>10</v>
      </c>
      <c r="F44">
        <v>10</v>
      </c>
      <c r="I44" s="31">
        <v>41352</v>
      </c>
      <c r="K44" t="s">
        <v>49</v>
      </c>
      <c r="L44">
        <v>25</v>
      </c>
      <c r="M44">
        <v>8</v>
      </c>
      <c r="N44">
        <v>8</v>
      </c>
    </row>
    <row r="45" spans="1:14" ht="12">
      <c r="A45" s="31">
        <v>41318</v>
      </c>
      <c r="C45" t="s">
        <v>10</v>
      </c>
      <c r="D45">
        <v>30</v>
      </c>
      <c r="E45">
        <v>10</v>
      </c>
      <c r="F45">
        <v>10</v>
      </c>
      <c r="I45" t="s">
        <v>50</v>
      </c>
      <c r="L45" s="32">
        <v>3216</v>
      </c>
      <c r="M45" s="32">
        <v>1163</v>
      </c>
      <c r="N45">
        <v>891</v>
      </c>
    </row>
    <row r="46" spans="1:6" ht="12">
      <c r="A46" s="31">
        <v>41317</v>
      </c>
      <c r="C46" t="s">
        <v>9</v>
      </c>
      <c r="D46">
        <v>38</v>
      </c>
      <c r="E46">
        <v>10</v>
      </c>
      <c r="F46">
        <v>9</v>
      </c>
    </row>
    <row r="47" spans="1:6" ht="12">
      <c r="A47" s="31">
        <v>41318</v>
      </c>
      <c r="C47" t="s">
        <v>14</v>
      </c>
      <c r="D47">
        <v>38</v>
      </c>
      <c r="E47">
        <v>10</v>
      </c>
      <c r="F47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D:\岐阜地域の公衆衛生２００４\チェック後\T09-10.jsd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集団かぜ・その他の発生状況</dc:title>
  <dc:subject/>
  <dc:creator>岐阜県</dc:creator>
  <cp:keywords/>
  <dc:description/>
  <cp:lastModifiedBy>岐阜県</cp:lastModifiedBy>
  <cp:lastPrinted>2015-02-26T05:42:25Z</cp:lastPrinted>
  <dcterms:created xsi:type="dcterms:W3CDTF">2005-03-21T13:04:31Z</dcterms:created>
  <dcterms:modified xsi:type="dcterms:W3CDTF">2016-02-05T02:30:49Z</dcterms:modified>
  <cp:category/>
  <cp:version/>
  <cp:contentType/>
  <cp:contentStatus/>
  <cp:revision>24</cp:revision>
</cp:coreProperties>
</file>