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<sst xmlns="http://schemas.openxmlformats.org/spreadsheetml/2006/main" count="203" uniqueCount="124">
  <si>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</si>
  <si>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</si>
  <si>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</si>
  <si>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</si>
  <si>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</si>
  <si>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</si>
  <si>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</si>
  <si>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</si>
  <si>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</si>
  <si>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</si>
  <si>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</si>
  <si>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</si>
  <si>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</si>
  <si>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</si>
  <si>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</si>
  <si>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</si>
  <si>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</si>
  <si>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</si>
  <si>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</si>
  <si>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</si>
  <si>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</si>
  <si>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</si>
  <si>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</si>
  <si>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</si>
  <si>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</si>
  <si>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</si>
  <si>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</si>
  <si>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</si>
  <si>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</si>
  <si>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</si>
  <si>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</si>
  <si>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</si>
  <si>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</si>
  <si>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</si>
  <si>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</si>
  <si>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</si>
  <si>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</si>
  <si>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</si>
  <si>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</si>
  <si>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</si>
  <si>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</si>
  <si>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</si>
  <si>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</si>
  <si>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</si>
  <si>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</si>
  <si>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</si>
  <si>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</si>
  <si>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</si>
  <si>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</si>
  <si>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</si>
  <si>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</si>
  <si>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</si>
  <si>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</si>
  <si>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</si>
  <si>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</si>
  <si>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</si>
  <si>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</si>
  <si>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</si>
  <si>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</si>
  <si>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</si>
  <si>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</si>
  <si>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</si>
  <si>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</si>
  <si>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</si>
  <si>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</si>
  <si>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22年分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</si>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</sst>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2864</v>
      </c>
      <c r="C6" s="16">
        <v>1290</v>
      </c>
      <c r="D6" s="16">
        <v>938</v>
      </c>
      <c r="E6" s="16">
        <v>9</v>
      </c>
      <c r="F6" s="16">
        <v>627</v>
      </c>
      <c r="G6" s="16">
        <v>2342</v>
      </c>
      <c r="H6" s="16">
        <f aca="true" t="shared" si="1" ref="H6:H27">SUM(I6:L6)</f>
        <v>522</v>
      </c>
      <c r="I6" s="16">
        <v>0</v>
      </c>
      <c r="J6" s="16">
        <v>184</v>
      </c>
      <c r="K6" s="16">
        <v>0</v>
      </c>
      <c r="L6" s="16">
        <v>338</v>
      </c>
      <c r="M6" s="16">
        <v>1343</v>
      </c>
      <c r="N6" s="16">
        <v>325</v>
      </c>
      <c r="O6" s="16">
        <v>453</v>
      </c>
      <c r="P6" s="16">
        <v>79</v>
      </c>
      <c r="Q6" s="16">
        <v>52</v>
      </c>
      <c r="R6" s="17">
        <v>612</v>
      </c>
    </row>
    <row r="7" spans="1:18" ht="12" customHeight="1">
      <c r="A7" s="13" t="s">
        <v>24</v>
      </c>
      <c r="B7" s="18">
        <f t="shared" si="0"/>
        <v>1028</v>
      </c>
      <c r="C7" s="19">
        <v>473</v>
      </c>
      <c r="D7" s="19">
        <v>402</v>
      </c>
      <c r="E7" s="19">
        <v>0</v>
      </c>
      <c r="F7" s="19">
        <v>153</v>
      </c>
      <c r="G7" s="19">
        <v>906</v>
      </c>
      <c r="H7" s="19">
        <f t="shared" si="1"/>
        <v>122</v>
      </c>
      <c r="I7" s="19">
        <v>0</v>
      </c>
      <c r="J7" s="19">
        <v>119</v>
      </c>
      <c r="K7" s="19">
        <v>0</v>
      </c>
      <c r="L7" s="19">
        <v>3</v>
      </c>
      <c r="M7" s="19">
        <v>522</v>
      </c>
      <c r="N7" s="19">
        <v>112</v>
      </c>
      <c r="O7" s="19">
        <v>209</v>
      </c>
      <c r="P7" s="19">
        <v>68</v>
      </c>
      <c r="Q7" s="19">
        <v>0</v>
      </c>
      <c r="R7" s="20">
        <v>117</v>
      </c>
    </row>
    <row r="8" spans="1:18" ht="12" customHeight="1">
      <c r="A8" s="13" t="s">
        <v>25</v>
      </c>
      <c r="B8" s="18">
        <f t="shared" si="0"/>
        <v>325</v>
      </c>
      <c r="C8" s="19">
        <v>245</v>
      </c>
      <c r="D8" s="19">
        <v>54</v>
      </c>
      <c r="E8" s="19">
        <v>1</v>
      </c>
      <c r="F8" s="19">
        <v>25</v>
      </c>
      <c r="G8" s="19">
        <v>321</v>
      </c>
      <c r="H8" s="19">
        <f t="shared" si="1"/>
        <v>4</v>
      </c>
      <c r="I8" s="19">
        <v>0</v>
      </c>
      <c r="J8" s="19">
        <v>3</v>
      </c>
      <c r="K8" s="19">
        <v>0</v>
      </c>
      <c r="L8" s="19">
        <v>1</v>
      </c>
      <c r="M8" s="19">
        <v>246</v>
      </c>
      <c r="N8" s="19">
        <v>25</v>
      </c>
      <c r="O8" s="19">
        <v>8</v>
      </c>
      <c r="P8" s="19">
        <v>0</v>
      </c>
      <c r="Q8" s="19">
        <v>0</v>
      </c>
      <c r="R8" s="20">
        <v>46</v>
      </c>
    </row>
    <row r="9" spans="1:18" ht="12" customHeight="1">
      <c r="A9" s="13" t="s">
        <v>26</v>
      </c>
      <c r="B9" s="18">
        <f t="shared" si="0"/>
        <v>570</v>
      </c>
      <c r="C9" s="19">
        <v>353</v>
      </c>
      <c r="D9" s="19">
        <v>122</v>
      </c>
      <c r="E9" s="19">
        <v>0</v>
      </c>
      <c r="F9" s="19">
        <v>95</v>
      </c>
      <c r="G9" s="19">
        <v>485</v>
      </c>
      <c r="H9" s="19">
        <f t="shared" si="1"/>
        <v>85</v>
      </c>
      <c r="I9" s="19">
        <v>0</v>
      </c>
      <c r="J9" s="19">
        <v>84</v>
      </c>
      <c r="K9" s="19">
        <v>0</v>
      </c>
      <c r="L9" s="19">
        <v>1</v>
      </c>
      <c r="M9" s="19">
        <v>342</v>
      </c>
      <c r="N9" s="19">
        <v>94</v>
      </c>
      <c r="O9" s="19">
        <v>57</v>
      </c>
      <c r="P9" s="19">
        <v>6</v>
      </c>
      <c r="Q9" s="19">
        <v>0</v>
      </c>
      <c r="R9" s="20">
        <v>71</v>
      </c>
    </row>
    <row r="10" spans="1:18" ht="12" customHeight="1">
      <c r="A10" s="13" t="s">
        <v>27</v>
      </c>
      <c r="B10" s="18">
        <f t="shared" si="0"/>
        <v>513</v>
      </c>
      <c r="C10" s="19">
        <v>306</v>
      </c>
      <c r="D10" s="19">
        <v>133</v>
      </c>
      <c r="E10" s="19">
        <v>1</v>
      </c>
      <c r="F10" s="19">
        <v>73</v>
      </c>
      <c r="G10" s="19">
        <v>471</v>
      </c>
      <c r="H10" s="19">
        <f t="shared" si="1"/>
        <v>42</v>
      </c>
      <c r="I10" s="19">
        <v>0</v>
      </c>
      <c r="J10" s="19">
        <v>35</v>
      </c>
      <c r="K10" s="19">
        <v>0</v>
      </c>
      <c r="L10" s="19">
        <v>7</v>
      </c>
      <c r="M10" s="19">
        <v>337</v>
      </c>
      <c r="N10" s="19">
        <v>51</v>
      </c>
      <c r="O10" s="19">
        <v>50</v>
      </c>
      <c r="P10" s="19">
        <v>8</v>
      </c>
      <c r="Q10" s="19">
        <v>0</v>
      </c>
      <c r="R10" s="20">
        <v>67</v>
      </c>
    </row>
    <row r="11" spans="1:18" ht="12" customHeight="1">
      <c r="A11" s="13" t="s">
        <v>28</v>
      </c>
      <c r="B11" s="18">
        <f t="shared" si="0"/>
        <v>319</v>
      </c>
      <c r="C11" s="19">
        <v>284</v>
      </c>
      <c r="D11" s="19">
        <v>26</v>
      </c>
      <c r="E11" s="19">
        <v>4</v>
      </c>
      <c r="F11" s="19">
        <v>5</v>
      </c>
      <c r="G11" s="19">
        <v>275</v>
      </c>
      <c r="H11" s="19">
        <f t="shared" si="1"/>
        <v>44</v>
      </c>
      <c r="I11" s="19">
        <v>6</v>
      </c>
      <c r="J11" s="19">
        <v>29</v>
      </c>
      <c r="K11" s="19">
        <v>0</v>
      </c>
      <c r="L11" s="19">
        <v>9</v>
      </c>
      <c r="M11" s="19">
        <v>235</v>
      </c>
      <c r="N11" s="19">
        <v>54</v>
      </c>
      <c r="O11" s="19">
        <v>22</v>
      </c>
      <c r="P11" s="19">
        <v>0</v>
      </c>
      <c r="Q11" s="19">
        <v>4</v>
      </c>
      <c r="R11" s="20">
        <v>4</v>
      </c>
    </row>
    <row r="12" spans="1:18" ht="12" customHeight="1">
      <c r="A12" s="13" t="s">
        <v>29</v>
      </c>
      <c r="B12" s="18">
        <f t="shared" si="0"/>
        <v>72</v>
      </c>
      <c r="C12" s="19">
        <v>65</v>
      </c>
      <c r="D12" s="19">
        <v>0</v>
      </c>
      <c r="E12" s="19">
        <v>0</v>
      </c>
      <c r="F12" s="19">
        <v>7</v>
      </c>
      <c r="G12" s="19">
        <v>70</v>
      </c>
      <c r="H12" s="19">
        <f t="shared" si="1"/>
        <v>2</v>
      </c>
      <c r="I12" s="19">
        <v>0</v>
      </c>
      <c r="J12" s="19">
        <v>2</v>
      </c>
      <c r="K12" s="19">
        <v>0</v>
      </c>
      <c r="L12" s="19">
        <v>0</v>
      </c>
      <c r="M12" s="19">
        <v>68</v>
      </c>
      <c r="N12" s="19">
        <v>4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147</v>
      </c>
      <c r="C13" s="19">
        <v>125</v>
      </c>
      <c r="D13" s="19">
        <v>20</v>
      </c>
      <c r="E13" s="19">
        <v>0</v>
      </c>
      <c r="F13" s="19">
        <v>2</v>
      </c>
      <c r="G13" s="19">
        <v>122</v>
      </c>
      <c r="H13" s="19">
        <f t="shared" si="1"/>
        <v>25</v>
      </c>
      <c r="I13" s="19">
        <v>0</v>
      </c>
      <c r="J13" s="19">
        <v>22</v>
      </c>
      <c r="K13" s="19">
        <v>0</v>
      </c>
      <c r="L13" s="19">
        <v>3</v>
      </c>
      <c r="M13" s="19">
        <v>104</v>
      </c>
      <c r="N13" s="19">
        <v>23</v>
      </c>
      <c r="O13" s="19">
        <v>20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395</v>
      </c>
      <c r="C14" s="19">
        <v>239</v>
      </c>
      <c r="D14" s="19">
        <v>94</v>
      </c>
      <c r="E14" s="19">
        <v>0</v>
      </c>
      <c r="F14" s="19">
        <v>62</v>
      </c>
      <c r="G14" s="19">
        <v>341</v>
      </c>
      <c r="H14" s="19">
        <f t="shared" si="1"/>
        <v>54</v>
      </c>
      <c r="I14" s="19">
        <v>0</v>
      </c>
      <c r="J14" s="19">
        <v>50</v>
      </c>
      <c r="K14" s="19">
        <v>0</v>
      </c>
      <c r="L14" s="19">
        <v>4</v>
      </c>
      <c r="M14" s="19">
        <v>255</v>
      </c>
      <c r="N14" s="19">
        <v>48</v>
      </c>
      <c r="O14" s="19">
        <v>66</v>
      </c>
      <c r="P14" s="19">
        <v>10</v>
      </c>
      <c r="Q14" s="19">
        <v>6</v>
      </c>
      <c r="R14" s="20">
        <v>10</v>
      </c>
    </row>
    <row r="15" spans="1:18" ht="12" customHeight="1">
      <c r="A15" s="13" t="s">
        <v>32</v>
      </c>
      <c r="B15" s="18">
        <f t="shared" si="0"/>
        <v>198</v>
      </c>
      <c r="C15" s="19">
        <v>183</v>
      </c>
      <c r="D15" s="19">
        <v>6</v>
      </c>
      <c r="E15" s="19">
        <v>0</v>
      </c>
      <c r="F15" s="19">
        <v>9</v>
      </c>
      <c r="G15" s="19">
        <v>187</v>
      </c>
      <c r="H15" s="19">
        <f t="shared" si="1"/>
        <v>11</v>
      </c>
      <c r="I15" s="19">
        <v>0</v>
      </c>
      <c r="J15" s="19">
        <v>8</v>
      </c>
      <c r="K15" s="19">
        <v>0</v>
      </c>
      <c r="L15" s="19">
        <v>3</v>
      </c>
      <c r="M15" s="19">
        <v>176</v>
      </c>
      <c r="N15" s="19">
        <v>18</v>
      </c>
      <c r="O15" s="19">
        <v>0</v>
      </c>
      <c r="P15" s="19">
        <v>0</v>
      </c>
      <c r="Q15" s="19">
        <v>4</v>
      </c>
      <c r="R15" s="20">
        <v>0</v>
      </c>
    </row>
    <row r="16" spans="1:18" ht="12" customHeight="1">
      <c r="A16" s="13" t="s">
        <v>33</v>
      </c>
      <c r="B16" s="18">
        <f t="shared" si="0"/>
        <v>390</v>
      </c>
      <c r="C16" s="19">
        <v>249</v>
      </c>
      <c r="D16" s="19">
        <v>83</v>
      </c>
      <c r="E16" s="19">
        <v>0</v>
      </c>
      <c r="F16" s="19">
        <v>58</v>
      </c>
      <c r="G16" s="19">
        <v>325</v>
      </c>
      <c r="H16" s="19">
        <f t="shared" si="1"/>
        <v>65</v>
      </c>
      <c r="I16" s="19">
        <v>0</v>
      </c>
      <c r="J16" s="19">
        <v>61</v>
      </c>
      <c r="K16" s="19">
        <v>0</v>
      </c>
      <c r="L16" s="19">
        <v>4</v>
      </c>
      <c r="M16" s="19">
        <v>265</v>
      </c>
      <c r="N16" s="19">
        <v>42</v>
      </c>
      <c r="O16" s="19">
        <v>52</v>
      </c>
      <c r="P16" s="19">
        <v>0</v>
      </c>
      <c r="Q16" s="19">
        <v>0</v>
      </c>
      <c r="R16" s="20">
        <v>31</v>
      </c>
    </row>
    <row r="17" spans="1:18" ht="12" customHeight="1">
      <c r="A17" s="13" t="s">
        <v>34</v>
      </c>
      <c r="B17" s="18">
        <f t="shared" si="0"/>
        <v>335</v>
      </c>
      <c r="C17" s="19">
        <v>200</v>
      </c>
      <c r="D17" s="19">
        <v>107</v>
      </c>
      <c r="E17" s="19">
        <v>0</v>
      </c>
      <c r="F17" s="19">
        <v>28</v>
      </c>
      <c r="G17" s="19">
        <v>243</v>
      </c>
      <c r="H17" s="19">
        <f t="shared" si="1"/>
        <v>92</v>
      </c>
      <c r="I17" s="19">
        <v>0</v>
      </c>
      <c r="J17" s="19">
        <v>87</v>
      </c>
      <c r="K17" s="19">
        <v>0</v>
      </c>
      <c r="L17" s="19">
        <v>5</v>
      </c>
      <c r="M17" s="19">
        <v>187</v>
      </c>
      <c r="N17" s="19">
        <v>42</v>
      </c>
      <c r="O17" s="19">
        <v>66</v>
      </c>
      <c r="P17" s="19">
        <v>6</v>
      </c>
      <c r="Q17" s="19">
        <v>10</v>
      </c>
      <c r="R17" s="20">
        <v>24</v>
      </c>
    </row>
    <row r="18" spans="1:18" ht="12" customHeight="1">
      <c r="A18" s="13" t="s">
        <v>35</v>
      </c>
      <c r="B18" s="18">
        <f t="shared" si="0"/>
        <v>950</v>
      </c>
      <c r="C18" s="19">
        <v>548</v>
      </c>
      <c r="D18" s="19">
        <v>266</v>
      </c>
      <c r="E18" s="19">
        <v>3</v>
      </c>
      <c r="F18" s="19">
        <v>133</v>
      </c>
      <c r="G18" s="19">
        <v>851</v>
      </c>
      <c r="H18" s="19">
        <f t="shared" si="1"/>
        <v>99</v>
      </c>
      <c r="I18" s="19">
        <v>0</v>
      </c>
      <c r="J18" s="19">
        <v>88</v>
      </c>
      <c r="K18" s="19">
        <v>0</v>
      </c>
      <c r="L18" s="19">
        <v>11</v>
      </c>
      <c r="M18" s="19">
        <v>522</v>
      </c>
      <c r="N18" s="19">
        <v>137</v>
      </c>
      <c r="O18" s="19">
        <v>150</v>
      </c>
      <c r="P18" s="19">
        <v>38</v>
      </c>
      <c r="Q18" s="19">
        <v>14</v>
      </c>
      <c r="R18" s="20">
        <v>89</v>
      </c>
    </row>
    <row r="19" spans="1:18" ht="12" customHeight="1">
      <c r="A19" s="13" t="s">
        <v>36</v>
      </c>
      <c r="B19" s="18">
        <f t="shared" si="0"/>
        <v>442</v>
      </c>
      <c r="C19" s="19">
        <v>339</v>
      </c>
      <c r="D19" s="19">
        <v>51</v>
      </c>
      <c r="E19" s="19">
        <v>16</v>
      </c>
      <c r="F19" s="19">
        <v>36</v>
      </c>
      <c r="G19" s="19">
        <v>366</v>
      </c>
      <c r="H19" s="19">
        <f t="shared" si="1"/>
        <v>76</v>
      </c>
      <c r="I19" s="19">
        <v>1</v>
      </c>
      <c r="J19" s="19">
        <v>50</v>
      </c>
      <c r="K19" s="19">
        <v>0</v>
      </c>
      <c r="L19" s="19">
        <v>25</v>
      </c>
      <c r="M19" s="19">
        <v>314</v>
      </c>
      <c r="N19" s="19">
        <v>64</v>
      </c>
      <c r="O19" s="19">
        <v>20</v>
      </c>
      <c r="P19" s="19">
        <v>10</v>
      </c>
      <c r="Q19" s="19">
        <v>0</v>
      </c>
      <c r="R19" s="20">
        <v>34</v>
      </c>
    </row>
    <row r="20" spans="1:18" ht="12" customHeight="1">
      <c r="A20" s="13" t="s">
        <v>37</v>
      </c>
      <c r="B20" s="18">
        <f t="shared" si="0"/>
        <v>81</v>
      </c>
      <c r="C20" s="19">
        <v>68</v>
      </c>
      <c r="D20" s="19">
        <v>0</v>
      </c>
      <c r="E20" s="19">
        <v>0</v>
      </c>
      <c r="F20" s="19">
        <v>13</v>
      </c>
      <c r="G20" s="19">
        <v>77</v>
      </c>
      <c r="H20" s="19">
        <f t="shared" si="1"/>
        <v>4</v>
      </c>
      <c r="I20" s="19">
        <v>0</v>
      </c>
      <c r="J20" s="19">
        <v>4</v>
      </c>
      <c r="K20" s="19">
        <v>0</v>
      </c>
      <c r="L20" s="19">
        <v>0</v>
      </c>
      <c r="M20" s="19">
        <v>67</v>
      </c>
      <c r="N20" s="19">
        <v>14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450</v>
      </c>
      <c r="C21" s="19">
        <v>217</v>
      </c>
      <c r="D21" s="19">
        <v>157</v>
      </c>
      <c r="E21" s="19">
        <v>0</v>
      </c>
      <c r="F21" s="19">
        <v>76</v>
      </c>
      <c r="G21" s="19">
        <v>385</v>
      </c>
      <c r="H21" s="19">
        <f t="shared" si="1"/>
        <v>65</v>
      </c>
      <c r="I21" s="19">
        <v>0</v>
      </c>
      <c r="J21" s="19">
        <v>63</v>
      </c>
      <c r="K21" s="19">
        <v>0</v>
      </c>
      <c r="L21" s="19">
        <v>2</v>
      </c>
      <c r="M21" s="19">
        <v>245</v>
      </c>
      <c r="N21" s="19">
        <v>48</v>
      </c>
      <c r="O21" s="19">
        <v>120</v>
      </c>
      <c r="P21" s="19">
        <v>18</v>
      </c>
      <c r="Q21" s="19">
        <v>0</v>
      </c>
      <c r="R21" s="20">
        <v>19</v>
      </c>
    </row>
    <row r="22" spans="1:18" ht="12" customHeight="1">
      <c r="A22" s="13" t="s">
        <v>39</v>
      </c>
      <c r="B22" s="18">
        <f t="shared" si="0"/>
        <v>80</v>
      </c>
      <c r="C22" s="19">
        <v>66</v>
      </c>
      <c r="D22" s="19">
        <v>12</v>
      </c>
      <c r="E22" s="19">
        <v>0</v>
      </c>
      <c r="F22" s="19">
        <v>2</v>
      </c>
      <c r="G22" s="19">
        <v>80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67</v>
      </c>
      <c r="N22" s="19">
        <v>1</v>
      </c>
      <c r="O22" s="19">
        <v>6</v>
      </c>
      <c r="P22" s="19">
        <v>0</v>
      </c>
      <c r="Q22" s="19">
        <v>0</v>
      </c>
      <c r="R22" s="20">
        <v>6</v>
      </c>
    </row>
    <row r="23" spans="1:18" ht="12" customHeight="1">
      <c r="A23" s="13" t="s">
        <v>40</v>
      </c>
      <c r="B23" s="18">
        <f t="shared" si="0"/>
        <v>176</v>
      </c>
      <c r="C23" s="19">
        <v>113</v>
      </c>
      <c r="D23" s="19">
        <v>53</v>
      </c>
      <c r="E23" s="19">
        <v>1</v>
      </c>
      <c r="F23" s="19">
        <v>9</v>
      </c>
      <c r="G23" s="19">
        <v>151</v>
      </c>
      <c r="H23" s="19">
        <f t="shared" si="1"/>
        <v>25</v>
      </c>
      <c r="I23" s="19">
        <v>0</v>
      </c>
      <c r="J23" s="19">
        <v>23</v>
      </c>
      <c r="K23" s="19">
        <v>0</v>
      </c>
      <c r="L23" s="19">
        <v>2</v>
      </c>
      <c r="M23" s="19">
        <v>103</v>
      </c>
      <c r="N23" s="19">
        <v>20</v>
      </c>
      <c r="O23" s="19">
        <v>53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136</v>
      </c>
      <c r="C24" s="19">
        <v>128</v>
      </c>
      <c r="D24" s="19">
        <v>8</v>
      </c>
      <c r="E24" s="19">
        <v>0</v>
      </c>
      <c r="F24" s="19">
        <v>0</v>
      </c>
      <c r="G24" s="19">
        <v>117</v>
      </c>
      <c r="H24" s="19">
        <f t="shared" si="1"/>
        <v>19</v>
      </c>
      <c r="I24" s="19">
        <v>0</v>
      </c>
      <c r="J24" s="19">
        <v>14</v>
      </c>
      <c r="K24" s="19">
        <v>0</v>
      </c>
      <c r="L24" s="19">
        <v>5</v>
      </c>
      <c r="M24" s="19">
        <v>116</v>
      </c>
      <c r="N24" s="19">
        <v>14</v>
      </c>
      <c r="O24" s="19">
        <v>0</v>
      </c>
      <c r="P24" s="19">
        <v>0</v>
      </c>
      <c r="Q24" s="19">
        <v>0</v>
      </c>
      <c r="R24" s="20">
        <v>6</v>
      </c>
    </row>
    <row r="25" spans="1:18" ht="12" customHeight="1">
      <c r="A25" s="13" t="s">
        <v>42</v>
      </c>
      <c r="B25" s="18">
        <f t="shared" si="0"/>
        <v>62</v>
      </c>
      <c r="C25" s="19">
        <v>60</v>
      </c>
      <c r="D25" s="19">
        <v>2</v>
      </c>
      <c r="E25" s="19">
        <v>0</v>
      </c>
      <c r="F25" s="19">
        <v>0</v>
      </c>
      <c r="G25" s="19">
        <v>61</v>
      </c>
      <c r="H25" s="19">
        <f t="shared" si="1"/>
        <v>1</v>
      </c>
      <c r="I25" s="19">
        <v>0</v>
      </c>
      <c r="J25" s="19">
        <v>0</v>
      </c>
      <c r="K25" s="19">
        <v>0</v>
      </c>
      <c r="L25" s="19">
        <v>1</v>
      </c>
      <c r="M25" s="19">
        <v>57</v>
      </c>
      <c r="N25" s="19">
        <v>3</v>
      </c>
      <c r="O25" s="19">
        <v>2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110</v>
      </c>
      <c r="C26" s="22">
        <v>108</v>
      </c>
      <c r="D26" s="22">
        <v>0</v>
      </c>
      <c r="E26" s="22">
        <v>0</v>
      </c>
      <c r="F26" s="22">
        <v>2</v>
      </c>
      <c r="G26" s="22">
        <v>100</v>
      </c>
      <c r="H26" s="22">
        <f t="shared" si="1"/>
        <v>10</v>
      </c>
      <c r="I26" s="22">
        <v>0</v>
      </c>
      <c r="J26" s="22">
        <v>7</v>
      </c>
      <c r="K26" s="22">
        <v>0</v>
      </c>
      <c r="L26" s="22">
        <v>3</v>
      </c>
      <c r="M26" s="22">
        <v>84</v>
      </c>
      <c r="N26" s="22">
        <v>26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9643</v>
      </c>
      <c r="C27" s="26">
        <v>5659</v>
      </c>
      <c r="D27" s="26">
        <v>2534</v>
      </c>
      <c r="E27" s="26">
        <v>35</v>
      </c>
      <c r="F27" s="26">
        <v>1415</v>
      </c>
      <c r="G27" s="26">
        <v>8276</v>
      </c>
      <c r="H27" s="26">
        <f t="shared" si="1"/>
        <v>1367</v>
      </c>
      <c r="I27" s="26">
        <v>7</v>
      </c>
      <c r="J27" s="26">
        <v>933</v>
      </c>
      <c r="K27" s="26">
        <v>0</v>
      </c>
      <c r="L27" s="26">
        <v>427</v>
      </c>
      <c r="M27" s="26">
        <v>5655</v>
      </c>
      <c r="N27" s="26">
        <v>1165</v>
      </c>
      <c r="O27" s="26">
        <v>1354</v>
      </c>
      <c r="P27" s="26">
        <v>243</v>
      </c>
      <c r="Q27" s="26">
        <v>90</v>
      </c>
      <c r="R27" s="27">
        <v>1136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180</v>
      </c>
      <c r="C29" s="19">
        <v>79</v>
      </c>
      <c r="D29" s="19">
        <v>86</v>
      </c>
      <c r="E29" s="19">
        <v>0</v>
      </c>
      <c r="F29" s="19">
        <v>15</v>
      </c>
      <c r="G29" s="19">
        <v>150</v>
      </c>
      <c r="H29" s="19">
        <f>SUM(I29:L29)</f>
        <v>30</v>
      </c>
      <c r="I29" s="19">
        <v>0</v>
      </c>
      <c r="J29" s="19">
        <v>25</v>
      </c>
      <c r="K29" s="19">
        <v>0</v>
      </c>
      <c r="L29" s="19">
        <v>5</v>
      </c>
      <c r="M29" s="19">
        <v>81</v>
      </c>
      <c r="N29" s="19">
        <v>17</v>
      </c>
      <c r="O29" s="19">
        <v>18</v>
      </c>
      <c r="P29" s="19">
        <v>34</v>
      </c>
      <c r="Q29" s="19">
        <v>10</v>
      </c>
      <c r="R29" s="20">
        <v>20</v>
      </c>
    </row>
    <row r="30" spans="1:18" ht="12" customHeight="1">
      <c r="A30" s="14" t="s">
        <v>45</v>
      </c>
      <c r="B30" s="21">
        <f>SUM(C30:F30)</f>
        <v>168</v>
      </c>
      <c r="C30" s="22">
        <v>86</v>
      </c>
      <c r="D30" s="22">
        <v>63</v>
      </c>
      <c r="E30" s="22">
        <v>0</v>
      </c>
      <c r="F30" s="22">
        <v>19</v>
      </c>
      <c r="G30" s="22">
        <v>161</v>
      </c>
      <c r="H30" s="22">
        <f>SUM(I30:L30)</f>
        <v>7</v>
      </c>
      <c r="I30" s="22">
        <v>0</v>
      </c>
      <c r="J30" s="22">
        <v>7</v>
      </c>
      <c r="K30" s="22">
        <v>0</v>
      </c>
      <c r="L30" s="22">
        <v>0</v>
      </c>
      <c r="M30" s="22">
        <v>95</v>
      </c>
      <c r="N30" s="22">
        <v>20</v>
      </c>
      <c r="O30" s="22">
        <v>40</v>
      </c>
      <c r="P30" s="22">
        <v>4</v>
      </c>
      <c r="Q30" s="22">
        <v>0</v>
      </c>
      <c r="R30" s="23">
        <v>9</v>
      </c>
    </row>
    <row r="31" spans="1:18" ht="12" customHeight="1">
      <c r="A31" s="24" t="s">
        <v>67</v>
      </c>
      <c r="B31" s="25">
        <f>SUM(C31:F31)</f>
        <v>348</v>
      </c>
      <c r="C31" s="26">
        <v>165</v>
      </c>
      <c r="D31" s="26">
        <v>149</v>
      </c>
      <c r="E31" s="26">
        <v>0</v>
      </c>
      <c r="F31" s="26">
        <v>34</v>
      </c>
      <c r="G31" s="26">
        <v>311</v>
      </c>
      <c r="H31" s="26">
        <f>SUM(I31:L31)</f>
        <v>37</v>
      </c>
      <c r="I31" s="26">
        <v>0</v>
      </c>
      <c r="J31" s="26">
        <v>32</v>
      </c>
      <c r="K31" s="26">
        <v>0</v>
      </c>
      <c r="L31" s="26">
        <v>5</v>
      </c>
      <c r="M31" s="26">
        <v>176</v>
      </c>
      <c r="N31" s="26">
        <v>37</v>
      </c>
      <c r="O31" s="26">
        <v>58</v>
      </c>
      <c r="P31" s="26">
        <v>38</v>
      </c>
      <c r="Q31" s="26">
        <v>10</v>
      </c>
      <c r="R31" s="27">
        <v>29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100</v>
      </c>
      <c r="C33" s="22">
        <v>82</v>
      </c>
      <c r="D33" s="22">
        <v>18</v>
      </c>
      <c r="E33" s="22">
        <v>0</v>
      </c>
      <c r="F33" s="22">
        <v>0</v>
      </c>
      <c r="G33" s="22">
        <v>97</v>
      </c>
      <c r="H33" s="22">
        <f>SUM(I33:L33)</f>
        <v>3</v>
      </c>
      <c r="I33" s="22">
        <v>0</v>
      </c>
      <c r="J33" s="22">
        <v>0</v>
      </c>
      <c r="K33" s="22">
        <v>0</v>
      </c>
      <c r="L33" s="22">
        <v>3</v>
      </c>
      <c r="M33" s="22">
        <v>65</v>
      </c>
      <c r="N33" s="22">
        <v>18</v>
      </c>
      <c r="O33" s="22">
        <v>17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100</v>
      </c>
      <c r="C34" s="26">
        <v>82</v>
      </c>
      <c r="D34" s="26">
        <v>18</v>
      </c>
      <c r="E34" s="26">
        <v>0</v>
      </c>
      <c r="F34" s="26">
        <v>0</v>
      </c>
      <c r="G34" s="26">
        <v>97</v>
      </c>
      <c r="H34" s="26">
        <f>SUM(I34:L34)</f>
        <v>3</v>
      </c>
      <c r="I34" s="26">
        <v>0</v>
      </c>
      <c r="J34" s="26">
        <v>0</v>
      </c>
      <c r="K34" s="26">
        <v>0</v>
      </c>
      <c r="L34" s="26">
        <v>3</v>
      </c>
      <c r="M34" s="26">
        <v>65</v>
      </c>
      <c r="N34" s="26">
        <v>18</v>
      </c>
      <c r="O34" s="26">
        <v>17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122</v>
      </c>
      <c r="C36" s="19">
        <v>79</v>
      </c>
      <c r="D36" s="19">
        <v>20</v>
      </c>
      <c r="E36" s="19">
        <v>1</v>
      </c>
      <c r="F36" s="19">
        <v>22</v>
      </c>
      <c r="G36" s="19">
        <v>119</v>
      </c>
      <c r="H36" s="19">
        <f>SUM(I36:L36)</f>
        <v>3</v>
      </c>
      <c r="I36" s="19">
        <v>0</v>
      </c>
      <c r="J36" s="19">
        <v>1</v>
      </c>
      <c r="K36" s="19">
        <v>0</v>
      </c>
      <c r="L36" s="19">
        <v>2</v>
      </c>
      <c r="M36" s="19">
        <v>79</v>
      </c>
      <c r="N36" s="19">
        <v>19</v>
      </c>
      <c r="O36" s="19">
        <v>16</v>
      </c>
      <c r="P36" s="19">
        <v>0</v>
      </c>
      <c r="Q36" s="19">
        <v>8</v>
      </c>
      <c r="R36" s="20">
        <v>0</v>
      </c>
    </row>
    <row r="37" spans="1:18" ht="12" customHeight="1">
      <c r="A37" s="14" t="s">
        <v>48</v>
      </c>
      <c r="B37" s="21">
        <f>SUM(C37:F37)</f>
        <v>16</v>
      </c>
      <c r="C37" s="22">
        <v>16</v>
      </c>
      <c r="D37" s="22">
        <v>0</v>
      </c>
      <c r="E37" s="22">
        <v>0</v>
      </c>
      <c r="F37" s="22">
        <v>0</v>
      </c>
      <c r="G37" s="22">
        <v>16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15</v>
      </c>
      <c r="N37" s="22">
        <v>1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138</v>
      </c>
      <c r="C38" s="26">
        <v>95</v>
      </c>
      <c r="D38" s="26">
        <v>20</v>
      </c>
      <c r="E38" s="26">
        <v>1</v>
      </c>
      <c r="F38" s="26">
        <v>22</v>
      </c>
      <c r="G38" s="26">
        <v>135</v>
      </c>
      <c r="H38" s="26">
        <f>SUM(I38:L38)</f>
        <v>3</v>
      </c>
      <c r="I38" s="26">
        <v>0</v>
      </c>
      <c r="J38" s="26">
        <v>1</v>
      </c>
      <c r="K38" s="26">
        <v>0</v>
      </c>
      <c r="L38" s="26">
        <v>2</v>
      </c>
      <c r="M38" s="26">
        <v>94</v>
      </c>
      <c r="N38" s="26">
        <v>20</v>
      </c>
      <c r="O38" s="26">
        <v>16</v>
      </c>
      <c r="P38" s="26">
        <v>0</v>
      </c>
      <c r="Q38" s="26">
        <v>8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81</v>
      </c>
      <c r="C40" s="19">
        <v>69</v>
      </c>
      <c r="D40" s="19">
        <v>12</v>
      </c>
      <c r="E40" s="19">
        <v>0</v>
      </c>
      <c r="F40" s="19">
        <v>0</v>
      </c>
      <c r="G40" s="19">
        <v>81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56</v>
      </c>
      <c r="N40" s="19">
        <v>13</v>
      </c>
      <c r="O40" s="19">
        <v>8</v>
      </c>
      <c r="P40" s="19">
        <v>0</v>
      </c>
      <c r="Q40" s="19">
        <v>0</v>
      </c>
      <c r="R40" s="20">
        <v>4</v>
      </c>
    </row>
    <row r="41" spans="1:18" ht="12" customHeight="1">
      <c r="A41" s="13" t="s">
        <v>50</v>
      </c>
      <c r="B41" s="18">
        <f>SUM(C41:F41)</f>
        <v>36</v>
      </c>
      <c r="C41" s="19">
        <v>21</v>
      </c>
      <c r="D41" s="19">
        <v>10</v>
      </c>
      <c r="E41" s="19">
        <v>0</v>
      </c>
      <c r="F41" s="19">
        <v>5</v>
      </c>
      <c r="G41" s="19">
        <v>23</v>
      </c>
      <c r="H41" s="19">
        <f>SUM(I41:L41)</f>
        <v>13</v>
      </c>
      <c r="I41" s="19">
        <v>0</v>
      </c>
      <c r="J41" s="19">
        <v>13</v>
      </c>
      <c r="K41" s="19">
        <v>0</v>
      </c>
      <c r="L41" s="19">
        <v>0</v>
      </c>
      <c r="M41" s="19">
        <v>19</v>
      </c>
      <c r="N41" s="19">
        <v>7</v>
      </c>
      <c r="O41" s="19">
        <v>10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71</v>
      </c>
      <c r="C42" s="22">
        <v>52</v>
      </c>
      <c r="D42" s="22">
        <v>0</v>
      </c>
      <c r="E42" s="22">
        <v>0</v>
      </c>
      <c r="F42" s="22">
        <v>19</v>
      </c>
      <c r="G42" s="22">
        <v>66</v>
      </c>
      <c r="H42" s="22">
        <f>SUM(I42:L42)</f>
        <v>5</v>
      </c>
      <c r="I42" s="22">
        <v>0</v>
      </c>
      <c r="J42" s="22">
        <v>5</v>
      </c>
      <c r="K42" s="22">
        <v>0</v>
      </c>
      <c r="L42" s="22">
        <v>0</v>
      </c>
      <c r="M42" s="22">
        <v>58</v>
      </c>
      <c r="N42" s="22">
        <v>13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188</v>
      </c>
      <c r="C43" s="26">
        <v>142</v>
      </c>
      <c r="D43" s="26">
        <v>22</v>
      </c>
      <c r="E43" s="26">
        <v>0</v>
      </c>
      <c r="F43" s="26">
        <v>24</v>
      </c>
      <c r="G43" s="26">
        <v>170</v>
      </c>
      <c r="H43" s="26">
        <f>SUM(I43:L43)</f>
        <v>18</v>
      </c>
      <c r="I43" s="26">
        <v>0</v>
      </c>
      <c r="J43" s="26">
        <v>18</v>
      </c>
      <c r="K43" s="26">
        <v>0</v>
      </c>
      <c r="L43" s="26">
        <v>0</v>
      </c>
      <c r="M43" s="26">
        <v>133</v>
      </c>
      <c r="N43" s="26">
        <v>33</v>
      </c>
      <c r="O43" s="26">
        <v>18</v>
      </c>
      <c r="P43" s="26">
        <v>0</v>
      </c>
      <c r="Q43" s="26">
        <v>0</v>
      </c>
      <c r="R43" s="27">
        <v>4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69</v>
      </c>
      <c r="C45" s="19">
        <v>55</v>
      </c>
      <c r="D45" s="19">
        <v>14</v>
      </c>
      <c r="E45" s="19">
        <v>0</v>
      </c>
      <c r="F45" s="19">
        <v>0</v>
      </c>
      <c r="G45" s="19">
        <v>67</v>
      </c>
      <c r="H45" s="19">
        <f>SUM(I45:L45)</f>
        <v>2</v>
      </c>
      <c r="I45" s="19">
        <v>0</v>
      </c>
      <c r="J45" s="19">
        <v>1</v>
      </c>
      <c r="K45" s="19">
        <v>0</v>
      </c>
      <c r="L45" s="19">
        <v>1</v>
      </c>
      <c r="M45" s="19">
        <v>50</v>
      </c>
      <c r="N45" s="19">
        <v>5</v>
      </c>
      <c r="O45" s="19">
        <v>8</v>
      </c>
      <c r="P45" s="19">
        <v>0</v>
      </c>
      <c r="Q45" s="19">
        <v>0</v>
      </c>
      <c r="R45" s="20">
        <v>6</v>
      </c>
    </row>
    <row r="46" spans="1:18" ht="12" customHeight="1">
      <c r="A46" s="13" t="s">
        <v>53</v>
      </c>
      <c r="B46" s="18">
        <f>SUM(C46:F46)</f>
        <v>123</v>
      </c>
      <c r="C46" s="19">
        <v>86</v>
      </c>
      <c r="D46" s="19">
        <v>28</v>
      </c>
      <c r="E46" s="19">
        <v>0</v>
      </c>
      <c r="F46" s="19">
        <v>9</v>
      </c>
      <c r="G46" s="19">
        <v>109</v>
      </c>
      <c r="H46" s="19">
        <f>SUM(I46:L46)</f>
        <v>14</v>
      </c>
      <c r="I46" s="19">
        <v>0</v>
      </c>
      <c r="J46" s="19">
        <v>14</v>
      </c>
      <c r="K46" s="19">
        <v>0</v>
      </c>
      <c r="L46" s="19">
        <v>0</v>
      </c>
      <c r="M46" s="19">
        <v>85</v>
      </c>
      <c r="N46" s="19">
        <v>10</v>
      </c>
      <c r="O46" s="19">
        <v>16</v>
      </c>
      <c r="P46" s="19">
        <v>0</v>
      </c>
      <c r="Q46" s="19">
        <v>0</v>
      </c>
      <c r="R46" s="20">
        <v>12</v>
      </c>
    </row>
    <row r="47" spans="1:18" ht="12" customHeight="1">
      <c r="A47" s="14" t="s">
        <v>54</v>
      </c>
      <c r="B47" s="21">
        <f>SUM(C47:F47)</f>
        <v>119</v>
      </c>
      <c r="C47" s="22">
        <v>90</v>
      </c>
      <c r="D47" s="22">
        <v>22</v>
      </c>
      <c r="E47" s="22">
        <v>0</v>
      </c>
      <c r="F47" s="22">
        <v>7</v>
      </c>
      <c r="G47" s="22">
        <v>116</v>
      </c>
      <c r="H47" s="22">
        <f>SUM(I47:L47)</f>
        <v>3</v>
      </c>
      <c r="I47" s="22">
        <v>0</v>
      </c>
      <c r="J47" s="22">
        <v>2</v>
      </c>
      <c r="K47" s="22">
        <v>0</v>
      </c>
      <c r="L47" s="22">
        <v>1</v>
      </c>
      <c r="M47" s="22">
        <v>82</v>
      </c>
      <c r="N47" s="22">
        <v>17</v>
      </c>
      <c r="O47" s="22">
        <v>20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311</v>
      </c>
      <c r="C48" s="26">
        <v>231</v>
      </c>
      <c r="D48" s="26">
        <v>64</v>
      </c>
      <c r="E48" s="26">
        <v>0</v>
      </c>
      <c r="F48" s="26">
        <v>16</v>
      </c>
      <c r="G48" s="26">
        <v>292</v>
      </c>
      <c r="H48" s="26">
        <f>SUM(I48:L48)</f>
        <v>19</v>
      </c>
      <c r="I48" s="26">
        <v>0</v>
      </c>
      <c r="J48" s="26">
        <v>17</v>
      </c>
      <c r="K48" s="26">
        <v>0</v>
      </c>
      <c r="L48" s="26">
        <v>2</v>
      </c>
      <c r="M48" s="26">
        <v>217</v>
      </c>
      <c r="N48" s="26">
        <v>32</v>
      </c>
      <c r="O48" s="26">
        <v>44</v>
      </c>
      <c r="P48" s="26">
        <v>0</v>
      </c>
      <c r="Q48" s="26">
        <v>0</v>
      </c>
      <c r="R48" s="27">
        <v>18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167</v>
      </c>
      <c r="C50" s="22">
        <v>68</v>
      </c>
      <c r="D50" s="22">
        <v>90</v>
      </c>
      <c r="E50" s="22">
        <v>1</v>
      </c>
      <c r="F50" s="22">
        <v>8</v>
      </c>
      <c r="G50" s="22">
        <v>139</v>
      </c>
      <c r="H50" s="22">
        <f>SUM(I50:L50)</f>
        <v>28</v>
      </c>
      <c r="I50" s="22">
        <v>0</v>
      </c>
      <c r="J50" s="22">
        <v>27</v>
      </c>
      <c r="K50" s="22">
        <v>0</v>
      </c>
      <c r="L50" s="22">
        <v>1</v>
      </c>
      <c r="M50" s="22">
        <v>66</v>
      </c>
      <c r="N50" s="22">
        <v>11</v>
      </c>
      <c r="O50" s="22">
        <v>56</v>
      </c>
      <c r="P50" s="22">
        <v>0</v>
      </c>
      <c r="Q50" s="22">
        <v>6</v>
      </c>
      <c r="R50" s="23">
        <v>28</v>
      </c>
    </row>
    <row r="51" spans="1:18" ht="12" customHeight="1">
      <c r="A51" s="24" t="s">
        <v>72</v>
      </c>
      <c r="B51" s="25">
        <f>SUM(C51:F51)</f>
        <v>167</v>
      </c>
      <c r="C51" s="26">
        <v>68</v>
      </c>
      <c r="D51" s="26">
        <v>90</v>
      </c>
      <c r="E51" s="26">
        <v>1</v>
      </c>
      <c r="F51" s="26">
        <v>8</v>
      </c>
      <c r="G51" s="26">
        <v>139</v>
      </c>
      <c r="H51" s="26">
        <f>SUM(I51:L51)</f>
        <v>28</v>
      </c>
      <c r="I51" s="26">
        <v>0</v>
      </c>
      <c r="J51" s="26">
        <v>27</v>
      </c>
      <c r="K51" s="26">
        <v>0</v>
      </c>
      <c r="L51" s="26">
        <v>1</v>
      </c>
      <c r="M51" s="26">
        <v>66</v>
      </c>
      <c r="N51" s="26">
        <v>11</v>
      </c>
      <c r="O51" s="26">
        <v>56</v>
      </c>
      <c r="P51" s="26">
        <v>0</v>
      </c>
      <c r="Q51" s="26">
        <v>6</v>
      </c>
      <c r="R51" s="27">
        <v>28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60">SUM(C53:F53)</f>
        <v>53</v>
      </c>
      <c r="C53" s="19">
        <v>31</v>
      </c>
      <c r="D53" s="19">
        <v>17</v>
      </c>
      <c r="E53" s="19">
        <v>0</v>
      </c>
      <c r="F53" s="19">
        <v>5</v>
      </c>
      <c r="G53" s="19">
        <v>48</v>
      </c>
      <c r="H53" s="19">
        <f aca="true" t="shared" si="3" ref="H53:H60">SUM(I53:L53)</f>
        <v>5</v>
      </c>
      <c r="I53" s="19">
        <v>0</v>
      </c>
      <c r="J53" s="19">
        <v>4</v>
      </c>
      <c r="K53" s="19">
        <v>0</v>
      </c>
      <c r="L53" s="19">
        <v>1</v>
      </c>
      <c r="M53" s="19">
        <v>31</v>
      </c>
      <c r="N53" s="19">
        <v>5</v>
      </c>
      <c r="O53" s="19">
        <v>10</v>
      </c>
      <c r="P53" s="19">
        <v>0</v>
      </c>
      <c r="Q53" s="19">
        <v>0</v>
      </c>
      <c r="R53" s="20">
        <v>7</v>
      </c>
    </row>
    <row r="54" spans="1:18" ht="12" customHeight="1">
      <c r="A54" s="13" t="s">
        <v>57</v>
      </c>
      <c r="B54" s="18">
        <f t="shared" si="2"/>
        <v>23</v>
      </c>
      <c r="C54" s="19">
        <v>21</v>
      </c>
      <c r="D54" s="19">
        <v>0</v>
      </c>
      <c r="E54" s="19">
        <v>0</v>
      </c>
      <c r="F54" s="19">
        <v>2</v>
      </c>
      <c r="G54" s="19">
        <v>22</v>
      </c>
      <c r="H54" s="19">
        <f t="shared" si="3"/>
        <v>1</v>
      </c>
      <c r="I54" s="19">
        <v>0</v>
      </c>
      <c r="J54" s="19">
        <v>0</v>
      </c>
      <c r="K54" s="19">
        <v>0</v>
      </c>
      <c r="L54" s="19">
        <v>1</v>
      </c>
      <c r="M54" s="19">
        <v>18</v>
      </c>
      <c r="N54" s="19">
        <v>5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49</v>
      </c>
      <c r="C55" s="19">
        <v>41</v>
      </c>
      <c r="D55" s="19">
        <v>8</v>
      </c>
      <c r="E55" s="19">
        <v>0</v>
      </c>
      <c r="F55" s="19">
        <v>0</v>
      </c>
      <c r="G55" s="19">
        <v>36</v>
      </c>
      <c r="H55" s="19">
        <f t="shared" si="3"/>
        <v>13</v>
      </c>
      <c r="I55" s="19">
        <v>0</v>
      </c>
      <c r="J55" s="19">
        <v>9</v>
      </c>
      <c r="K55" s="19">
        <v>0</v>
      </c>
      <c r="L55" s="19">
        <v>4</v>
      </c>
      <c r="M55" s="19">
        <v>31</v>
      </c>
      <c r="N55" s="19">
        <v>10</v>
      </c>
      <c r="O55" s="19">
        <v>0</v>
      </c>
      <c r="P55" s="19">
        <v>8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15</v>
      </c>
      <c r="C56" s="19">
        <v>9</v>
      </c>
      <c r="D56" s="19">
        <v>6</v>
      </c>
      <c r="E56" s="19">
        <v>0</v>
      </c>
      <c r="F56" s="19">
        <v>0</v>
      </c>
      <c r="G56" s="19">
        <v>9</v>
      </c>
      <c r="H56" s="19">
        <f t="shared" si="3"/>
        <v>6</v>
      </c>
      <c r="I56" s="19">
        <v>6</v>
      </c>
      <c r="J56" s="19">
        <v>0</v>
      </c>
      <c r="K56" s="19">
        <v>0</v>
      </c>
      <c r="L56" s="19">
        <v>0</v>
      </c>
      <c r="M56" s="19">
        <v>7</v>
      </c>
      <c r="N56" s="19">
        <v>2</v>
      </c>
      <c r="O56" s="19">
        <v>0</v>
      </c>
      <c r="P56" s="19">
        <v>6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35</v>
      </c>
      <c r="C57" s="19">
        <v>35</v>
      </c>
      <c r="D57" s="19">
        <v>0</v>
      </c>
      <c r="E57" s="19">
        <v>0</v>
      </c>
      <c r="F57" s="19">
        <v>0</v>
      </c>
      <c r="G57" s="19">
        <v>35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33</v>
      </c>
      <c r="N57" s="19">
        <v>2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7</v>
      </c>
      <c r="C58" s="19">
        <v>6</v>
      </c>
      <c r="D58" s="19">
        <v>0</v>
      </c>
      <c r="E58" s="19">
        <v>1</v>
      </c>
      <c r="F58" s="19">
        <v>0</v>
      </c>
      <c r="G58" s="19">
        <v>7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7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 t="shared" si="2"/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 t="shared" si="3"/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 t="shared" si="2"/>
        <v>183</v>
      </c>
      <c r="C60" s="26">
        <v>144</v>
      </c>
      <c r="D60" s="26">
        <v>31</v>
      </c>
      <c r="E60" s="26">
        <v>1</v>
      </c>
      <c r="F60" s="26">
        <v>7</v>
      </c>
      <c r="G60" s="26">
        <v>158</v>
      </c>
      <c r="H60" s="26">
        <f t="shared" si="3"/>
        <v>25</v>
      </c>
      <c r="I60" s="26">
        <v>6</v>
      </c>
      <c r="J60" s="26">
        <v>13</v>
      </c>
      <c r="K60" s="26">
        <v>0</v>
      </c>
      <c r="L60" s="26">
        <v>6</v>
      </c>
      <c r="M60" s="26">
        <v>128</v>
      </c>
      <c r="N60" s="26">
        <v>24</v>
      </c>
      <c r="O60" s="26">
        <v>10</v>
      </c>
      <c r="P60" s="26">
        <v>14</v>
      </c>
      <c r="Q60" s="26">
        <v>0</v>
      </c>
      <c r="R60" s="27">
        <v>7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96</v>
      </c>
      <c r="C62" s="22">
        <v>74</v>
      </c>
      <c r="D62" s="22">
        <v>20</v>
      </c>
      <c r="E62" s="22">
        <v>0</v>
      </c>
      <c r="F62" s="22">
        <v>2</v>
      </c>
      <c r="G62" s="22">
        <v>73</v>
      </c>
      <c r="H62" s="22">
        <f>SUM(I62:L62)</f>
        <v>23</v>
      </c>
      <c r="I62" s="22">
        <v>0</v>
      </c>
      <c r="J62" s="22">
        <v>23</v>
      </c>
      <c r="K62" s="22">
        <v>0</v>
      </c>
      <c r="L62" s="22">
        <v>0</v>
      </c>
      <c r="M62" s="22">
        <v>73</v>
      </c>
      <c r="N62" s="22">
        <v>3</v>
      </c>
      <c r="O62" s="22">
        <v>20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96</v>
      </c>
      <c r="C63" s="26">
        <v>74</v>
      </c>
      <c r="D63" s="26">
        <v>20</v>
      </c>
      <c r="E63" s="26">
        <v>0</v>
      </c>
      <c r="F63" s="26">
        <v>2</v>
      </c>
      <c r="G63" s="26">
        <v>73</v>
      </c>
      <c r="H63" s="26">
        <f>SUM(I63:L63)</f>
        <v>23</v>
      </c>
      <c r="I63" s="26">
        <v>0</v>
      </c>
      <c r="J63" s="26">
        <v>23</v>
      </c>
      <c r="K63" s="26">
        <v>0</v>
      </c>
      <c r="L63" s="26">
        <v>0</v>
      </c>
      <c r="M63" s="26">
        <v>73</v>
      </c>
      <c r="N63" s="26">
        <v>3</v>
      </c>
      <c r="O63" s="26">
        <v>20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1532</v>
      </c>
      <c r="C68" s="19">
        <v>1002</v>
      </c>
      <c r="D68" s="19">
        <v>414</v>
      </c>
      <c r="E68" s="19">
        <v>3</v>
      </c>
      <c r="F68" s="19">
        <v>113</v>
      </c>
      <c r="G68" s="19">
        <v>1376</v>
      </c>
      <c r="H68" s="19">
        <f>SUM(I68:L68)</f>
        <v>156</v>
      </c>
      <c r="I68" s="19">
        <v>6</v>
      </c>
      <c r="J68" s="19">
        <v>131</v>
      </c>
      <c r="K68" s="19">
        <v>0</v>
      </c>
      <c r="L68" s="19">
        <v>19</v>
      </c>
      <c r="M68" s="19">
        <v>953</v>
      </c>
      <c r="N68" s="19">
        <v>178</v>
      </c>
      <c r="O68" s="19">
        <v>239</v>
      </c>
      <c r="P68" s="19">
        <v>52</v>
      </c>
      <c r="Q68" s="19">
        <v>24</v>
      </c>
      <c r="R68" s="20">
        <v>86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11175</v>
      </c>
      <c r="C70" s="29">
        <v>6661</v>
      </c>
      <c r="D70" s="29">
        <v>2948</v>
      </c>
      <c r="E70" s="29">
        <v>38</v>
      </c>
      <c r="F70" s="29">
        <v>1528</v>
      </c>
      <c r="G70" s="29">
        <v>9652</v>
      </c>
      <c r="H70" s="29">
        <f>SUM(I70:L70)</f>
        <v>1523</v>
      </c>
      <c r="I70" s="29">
        <v>13</v>
      </c>
      <c r="J70" s="29">
        <v>1064</v>
      </c>
      <c r="K70" s="29">
        <v>0</v>
      </c>
      <c r="L70" s="29">
        <v>446</v>
      </c>
      <c r="M70" s="29">
        <v>6608</v>
      </c>
      <c r="N70" s="29">
        <v>1343</v>
      </c>
      <c r="O70" s="29">
        <v>1593</v>
      </c>
      <c r="P70" s="29">
        <v>295</v>
      </c>
      <c r="Q70" s="29">
        <v>114</v>
      </c>
      <c r="R70" s="30">
        <v>1222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SheetLayoutView="100"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65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6661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6661</v>
      </c>
      <c r="I5" s="58">
        <v>2</v>
      </c>
      <c r="J5" s="58">
        <v>0</v>
      </c>
      <c r="K5" s="58">
        <v>6659</v>
      </c>
      <c r="L5" s="58">
        <v>6346</v>
      </c>
      <c r="M5" s="58">
        <f>SUM(N5:Q5)</f>
        <v>315</v>
      </c>
      <c r="N5" s="58">
        <v>0</v>
      </c>
      <c r="O5" s="58">
        <v>222</v>
      </c>
      <c r="P5" s="58">
        <v>0</v>
      </c>
      <c r="Q5" s="57">
        <v>93</v>
      </c>
    </row>
    <row r="6" spans="1:17" ht="15" customHeight="1">
      <c r="A6" s="66"/>
      <c r="B6" s="56" t="s">
        <v>82</v>
      </c>
      <c r="C6" s="55">
        <f>+D6+H6</f>
        <v>2948</v>
      </c>
      <c r="D6" s="54">
        <f>SUM(E6:G6)</f>
        <v>13</v>
      </c>
      <c r="E6" s="54">
        <v>0</v>
      </c>
      <c r="F6" s="54">
        <v>0</v>
      </c>
      <c r="G6" s="54">
        <v>13</v>
      </c>
      <c r="H6" s="54">
        <f>SUM(I6:K6)</f>
        <v>2935</v>
      </c>
      <c r="I6" s="54">
        <v>135</v>
      </c>
      <c r="J6" s="54">
        <v>34</v>
      </c>
      <c r="K6" s="54">
        <v>2766</v>
      </c>
      <c r="L6" s="54">
        <v>2287</v>
      </c>
      <c r="M6" s="54">
        <f>SUM(N6:Q6)</f>
        <v>661</v>
      </c>
      <c r="N6" s="54">
        <v>13</v>
      </c>
      <c r="O6" s="54">
        <v>589</v>
      </c>
      <c r="P6" s="54">
        <v>0</v>
      </c>
      <c r="Q6" s="53">
        <v>59</v>
      </c>
    </row>
    <row r="7" spans="1:17" ht="15" customHeight="1">
      <c r="A7" s="66"/>
      <c r="B7" s="56" t="s">
        <v>81</v>
      </c>
      <c r="C7" s="55">
        <f>+D7+H7</f>
        <v>38</v>
      </c>
      <c r="D7" s="54">
        <f>SUM(E7:G7)</f>
        <v>5</v>
      </c>
      <c r="E7" s="54">
        <v>4</v>
      </c>
      <c r="F7" s="54">
        <v>1</v>
      </c>
      <c r="G7" s="54">
        <v>0</v>
      </c>
      <c r="H7" s="54">
        <f>SUM(I7:K7)</f>
        <v>33</v>
      </c>
      <c r="I7" s="54">
        <v>12</v>
      </c>
      <c r="J7" s="54">
        <v>21</v>
      </c>
      <c r="K7" s="54">
        <v>0</v>
      </c>
      <c r="L7" s="54">
        <v>17</v>
      </c>
      <c r="M7" s="54">
        <f>SUM(N7:Q7)</f>
        <v>21</v>
      </c>
      <c r="N7" s="54">
        <v>0</v>
      </c>
      <c r="O7" s="54">
        <v>0</v>
      </c>
      <c r="P7" s="54">
        <v>0</v>
      </c>
      <c r="Q7" s="53">
        <v>21</v>
      </c>
    </row>
    <row r="8" spans="1:17" ht="15" customHeight="1">
      <c r="A8" s="66"/>
      <c r="B8" s="51" t="s">
        <v>80</v>
      </c>
      <c r="C8" s="50">
        <f>+D8+H8</f>
        <v>1528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1528</v>
      </c>
      <c r="I8" s="49">
        <v>1225</v>
      </c>
      <c r="J8" s="49">
        <v>270</v>
      </c>
      <c r="K8" s="49">
        <v>33</v>
      </c>
      <c r="L8" s="49">
        <v>1002</v>
      </c>
      <c r="M8" s="49">
        <f>SUM(N8:Q8)</f>
        <v>526</v>
      </c>
      <c r="N8" s="49">
        <v>0</v>
      </c>
      <c r="O8" s="49">
        <v>253</v>
      </c>
      <c r="P8" s="49">
        <v>0</v>
      </c>
      <c r="Q8" s="48">
        <v>273</v>
      </c>
    </row>
    <row r="9" spans="1:17" ht="15" customHeight="1">
      <c r="A9" s="65"/>
      <c r="B9" s="64" t="s">
        <v>78</v>
      </c>
      <c r="C9" s="63">
        <f>SUM(C5:C8)</f>
        <v>11175</v>
      </c>
      <c r="D9" s="63">
        <f>SUM(D5:D8)</f>
        <v>18</v>
      </c>
      <c r="E9" s="63">
        <f>SUM(E5:E8)</f>
        <v>4</v>
      </c>
      <c r="F9" s="63">
        <f>SUM(F5:F8)</f>
        <v>1</v>
      </c>
      <c r="G9" s="63">
        <f>SUM(G5:G8)</f>
        <v>13</v>
      </c>
      <c r="H9" s="63">
        <f>SUM(H5:H8)</f>
        <v>11157</v>
      </c>
      <c r="I9" s="63">
        <f>SUM(I5:I8)</f>
        <v>1374</v>
      </c>
      <c r="J9" s="63">
        <f>SUM(J5:J8)</f>
        <v>325</v>
      </c>
      <c r="K9" s="63">
        <f>SUM(K5:K8)</f>
        <v>9458</v>
      </c>
      <c r="L9" s="63">
        <f>SUM(L5:L8)</f>
        <v>9652</v>
      </c>
      <c r="M9" s="63">
        <f>SUM(M5:M8)</f>
        <v>1523</v>
      </c>
      <c r="N9" s="63">
        <f>SUM(N5:N8)</f>
        <v>13</v>
      </c>
      <c r="O9" s="63">
        <f>SUM(O5:O8)</f>
        <v>1064</v>
      </c>
      <c r="P9" s="63">
        <f>SUM(P5:P8)</f>
        <v>0</v>
      </c>
      <c r="Q9" s="62">
        <f>SUM(Q5:Q8)</f>
        <v>446</v>
      </c>
    </row>
    <row r="10" spans="1:17" ht="15" customHeight="1">
      <c r="A10" s="61" t="s">
        <v>84</v>
      </c>
      <c r="B10" s="60" t="s">
        <v>83</v>
      </c>
      <c r="C10" s="59">
        <f>+D10+H10</f>
        <v>886065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886065</v>
      </c>
      <c r="I10" s="58">
        <v>577</v>
      </c>
      <c r="J10" s="58">
        <v>0</v>
      </c>
      <c r="K10" s="58">
        <v>885488</v>
      </c>
      <c r="L10" s="58">
        <v>844438</v>
      </c>
      <c r="M10" s="58">
        <f>SUM(N10:Q10)</f>
        <v>41627</v>
      </c>
      <c r="N10" s="58">
        <v>0</v>
      </c>
      <c r="O10" s="58">
        <v>28183</v>
      </c>
      <c r="P10" s="58">
        <v>0</v>
      </c>
      <c r="Q10" s="57">
        <v>13444</v>
      </c>
    </row>
    <row r="11" spans="1:17" ht="15" customHeight="1">
      <c r="A11" s="52"/>
      <c r="B11" s="56" t="s">
        <v>82</v>
      </c>
      <c r="C11" s="55">
        <f>+D11+H11</f>
        <v>160182</v>
      </c>
      <c r="D11" s="54">
        <f>SUM(E11:G11)</f>
        <v>988</v>
      </c>
      <c r="E11" s="54">
        <v>0</v>
      </c>
      <c r="F11" s="54">
        <v>0</v>
      </c>
      <c r="G11" s="54">
        <v>988</v>
      </c>
      <c r="H11" s="54">
        <f>SUM(I11:K11)</f>
        <v>159194</v>
      </c>
      <c r="I11" s="54">
        <v>8519</v>
      </c>
      <c r="J11" s="54">
        <v>2012</v>
      </c>
      <c r="K11" s="54">
        <v>148663</v>
      </c>
      <c r="L11" s="54">
        <v>125883</v>
      </c>
      <c r="M11" s="54">
        <f>SUM(N11:Q11)</f>
        <v>34299</v>
      </c>
      <c r="N11" s="54">
        <v>988</v>
      </c>
      <c r="O11" s="54">
        <v>31007</v>
      </c>
      <c r="P11" s="54">
        <v>0</v>
      </c>
      <c r="Q11" s="53">
        <v>2304</v>
      </c>
    </row>
    <row r="12" spans="1:17" ht="15" customHeight="1">
      <c r="A12" s="52"/>
      <c r="B12" s="56" t="s">
        <v>81</v>
      </c>
      <c r="C12" s="55">
        <f>+D12+H12</f>
        <v>3152</v>
      </c>
      <c r="D12" s="54">
        <f>SUM(E12:G12)</f>
        <v>333</v>
      </c>
      <c r="E12" s="54">
        <v>267</v>
      </c>
      <c r="F12" s="54">
        <v>66</v>
      </c>
      <c r="G12" s="54">
        <v>0</v>
      </c>
      <c r="H12" s="54">
        <f>SUM(I12:K12)</f>
        <v>2819</v>
      </c>
      <c r="I12" s="54">
        <v>822</v>
      </c>
      <c r="J12" s="54">
        <v>1997</v>
      </c>
      <c r="K12" s="54">
        <v>0</v>
      </c>
      <c r="L12" s="54">
        <v>2081</v>
      </c>
      <c r="M12" s="54">
        <f>SUM(N12:Q12)</f>
        <v>1071</v>
      </c>
      <c r="N12" s="54">
        <v>0</v>
      </c>
      <c r="O12" s="54">
        <v>0</v>
      </c>
      <c r="P12" s="54">
        <v>0</v>
      </c>
      <c r="Q12" s="53">
        <v>1071</v>
      </c>
    </row>
    <row r="13" spans="1:17" ht="15" customHeight="1">
      <c r="A13" s="52"/>
      <c r="B13" s="51" t="s">
        <v>80</v>
      </c>
      <c r="C13" s="50">
        <f>+D13+H13</f>
        <v>175470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175470</v>
      </c>
      <c r="I13" s="49">
        <v>144263</v>
      </c>
      <c r="J13" s="49">
        <v>28543</v>
      </c>
      <c r="K13" s="49">
        <v>2664</v>
      </c>
      <c r="L13" s="49">
        <v>119405</v>
      </c>
      <c r="M13" s="49">
        <f>SUM(N13:Q13)</f>
        <v>56065</v>
      </c>
      <c r="N13" s="49">
        <v>0</v>
      </c>
      <c r="O13" s="49">
        <v>27173</v>
      </c>
      <c r="P13" s="49">
        <v>0</v>
      </c>
      <c r="Q13" s="48">
        <v>28892</v>
      </c>
    </row>
    <row r="14" spans="1:17" ht="15" customHeight="1" thickBot="1">
      <c r="A14" s="47" t="s">
        <v>79</v>
      </c>
      <c r="B14" s="46" t="s">
        <v>78</v>
      </c>
      <c r="C14" s="45">
        <f>SUM(C10:C13)</f>
        <v>1224869</v>
      </c>
      <c r="D14" s="45">
        <f>SUM(D10:D13)</f>
        <v>1321</v>
      </c>
      <c r="E14" s="45">
        <f>SUM(E10:E13)</f>
        <v>267</v>
      </c>
      <c r="F14" s="45">
        <f>SUM(F10:F13)</f>
        <v>66</v>
      </c>
      <c r="G14" s="45">
        <f>SUM(G10:G13)</f>
        <v>988</v>
      </c>
      <c r="H14" s="45">
        <f>SUM(H10:H13)</f>
        <v>1223548</v>
      </c>
      <c r="I14" s="45">
        <f>SUM(I10:I13)</f>
        <v>154181</v>
      </c>
      <c r="J14" s="45">
        <f>SUM(J10:J13)</f>
        <v>32552</v>
      </c>
      <c r="K14" s="45">
        <f>SUM(K10:K13)</f>
        <v>1036815</v>
      </c>
      <c r="L14" s="45">
        <f>SUM(L10:L13)</f>
        <v>1091807</v>
      </c>
      <c r="M14" s="45">
        <f>SUM(M10:M13)</f>
        <v>133062</v>
      </c>
      <c r="N14" s="45">
        <f>SUM(N10:N13)</f>
        <v>988</v>
      </c>
      <c r="O14" s="45">
        <f>SUM(O10:O13)</f>
        <v>86363</v>
      </c>
      <c r="P14" s="45">
        <f>SUM(P10:P13)</f>
        <v>0</v>
      </c>
      <c r="Q14" s="44">
        <f>SUM(Q10:Q13)</f>
        <v>45711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zoomScalePageLayoutView="0" workbookViewId="0" topLeftCell="A1">
      <selection activeCell="C12" sqref="C12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105</v>
      </c>
      <c r="E1" s="80" t="s">
        <v>112</v>
      </c>
      <c r="H1" s="43" t="s">
        <v>65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111</v>
      </c>
      <c r="D3" s="36"/>
      <c r="E3" s="36"/>
      <c r="F3" s="37"/>
      <c r="G3" s="35" t="s">
        <v>110</v>
      </c>
      <c r="H3" s="36"/>
      <c r="I3" s="36"/>
      <c r="J3" s="37"/>
      <c r="K3" s="35" t="s">
        <v>109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108</v>
      </c>
      <c r="E4" s="71" t="s">
        <v>107</v>
      </c>
      <c r="F4" s="71" t="s">
        <v>106</v>
      </c>
      <c r="G4" s="71" t="s">
        <v>90</v>
      </c>
      <c r="H4" s="71" t="s">
        <v>108</v>
      </c>
      <c r="I4" s="71" t="s">
        <v>107</v>
      </c>
      <c r="J4" s="71" t="s">
        <v>106</v>
      </c>
      <c r="K4" s="71" t="s">
        <v>90</v>
      </c>
      <c r="L4" s="71" t="s">
        <v>108</v>
      </c>
      <c r="M4" s="71" t="s">
        <v>107</v>
      </c>
      <c r="N4" s="68" t="s">
        <v>106</v>
      </c>
    </row>
    <row r="5" spans="1:14" ht="15" customHeight="1">
      <c r="A5" s="67" t="s">
        <v>85</v>
      </c>
      <c r="B5" s="60" t="s">
        <v>83</v>
      </c>
      <c r="C5" s="58">
        <f>SUM(D5:F5)</f>
        <v>6661</v>
      </c>
      <c r="D5" s="58">
        <f>+H5+L5</f>
        <v>6661</v>
      </c>
      <c r="E5" s="58">
        <f>+I5+M5</f>
        <v>0</v>
      </c>
      <c r="F5" s="58">
        <f>+J5+N5</f>
        <v>0</v>
      </c>
      <c r="G5" s="58">
        <f>SUM(H5:J5)</f>
        <v>5375</v>
      </c>
      <c r="H5" s="58">
        <v>5375</v>
      </c>
      <c r="I5" s="58">
        <v>0</v>
      </c>
      <c r="J5" s="58">
        <v>0</v>
      </c>
      <c r="K5" s="58">
        <f>SUM(L5:N5)</f>
        <v>1286</v>
      </c>
      <c r="L5" s="58">
        <v>1286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2948</v>
      </c>
      <c r="D6" s="54">
        <f>+H6+L6</f>
        <v>80</v>
      </c>
      <c r="E6" s="54">
        <f>+I6+M6</f>
        <v>1878</v>
      </c>
      <c r="F6" s="54">
        <f>+J6+N6</f>
        <v>990</v>
      </c>
      <c r="G6" s="54">
        <f>SUM(H6:J6)</f>
        <v>1774</v>
      </c>
      <c r="H6" s="54">
        <v>77</v>
      </c>
      <c r="I6" s="54">
        <v>1589</v>
      </c>
      <c r="J6" s="54">
        <v>108</v>
      </c>
      <c r="K6" s="54">
        <f>SUM(L6:N6)</f>
        <v>1174</v>
      </c>
      <c r="L6" s="54">
        <v>3</v>
      </c>
      <c r="M6" s="54">
        <v>289</v>
      </c>
      <c r="N6" s="53">
        <v>882</v>
      </c>
    </row>
    <row r="7" spans="1:14" ht="15" customHeight="1">
      <c r="A7" s="66"/>
      <c r="B7" s="56" t="s">
        <v>81</v>
      </c>
      <c r="C7" s="54">
        <f>SUM(D7:F7)</f>
        <v>38</v>
      </c>
      <c r="D7" s="54">
        <f>+H7+L7</f>
        <v>13</v>
      </c>
      <c r="E7" s="54">
        <f>+I7+M7</f>
        <v>0</v>
      </c>
      <c r="F7" s="54">
        <f>+J7+N7</f>
        <v>25</v>
      </c>
      <c r="G7" s="54">
        <f>SUM(H7:J7)</f>
        <v>17</v>
      </c>
      <c r="H7" s="54">
        <v>11</v>
      </c>
      <c r="I7" s="54">
        <v>0</v>
      </c>
      <c r="J7" s="54">
        <v>6</v>
      </c>
      <c r="K7" s="54">
        <f>SUM(L7:N7)</f>
        <v>21</v>
      </c>
      <c r="L7" s="54">
        <v>2</v>
      </c>
      <c r="M7" s="54">
        <v>0</v>
      </c>
      <c r="N7" s="53">
        <v>19</v>
      </c>
    </row>
    <row r="8" spans="1:14" ht="15" customHeight="1">
      <c r="A8" s="66"/>
      <c r="B8" s="51" t="s">
        <v>80</v>
      </c>
      <c r="C8" s="49">
        <f>SUM(D8:F8)</f>
        <v>1528</v>
      </c>
      <c r="D8" s="49">
        <f>+H8+L8</f>
        <v>1197</v>
      </c>
      <c r="E8" s="49">
        <f>+I8+M8</f>
        <v>10</v>
      </c>
      <c r="F8" s="49">
        <f>+J8+N8</f>
        <v>321</v>
      </c>
      <c r="G8" s="49">
        <f>SUM(H8:J8)</f>
        <v>1149</v>
      </c>
      <c r="H8" s="49">
        <v>1145</v>
      </c>
      <c r="I8" s="49">
        <v>4</v>
      </c>
      <c r="J8" s="49">
        <v>0</v>
      </c>
      <c r="K8" s="49">
        <f>SUM(L8:N8)</f>
        <v>379</v>
      </c>
      <c r="L8" s="49">
        <v>52</v>
      </c>
      <c r="M8" s="49">
        <v>6</v>
      </c>
      <c r="N8" s="48">
        <v>321</v>
      </c>
    </row>
    <row r="9" spans="1:14" ht="15" customHeight="1">
      <c r="A9" s="65"/>
      <c r="B9" s="64" t="s">
        <v>78</v>
      </c>
      <c r="C9" s="82">
        <f>SUM(C5:C8)</f>
        <v>11175</v>
      </c>
      <c r="D9" s="82">
        <f>SUM(D5:D8)</f>
        <v>7951</v>
      </c>
      <c r="E9" s="82">
        <f>SUM(E5:E8)</f>
        <v>1888</v>
      </c>
      <c r="F9" s="82">
        <f>SUM(F5:F8)</f>
        <v>1336</v>
      </c>
      <c r="G9" s="82">
        <f>SUM(G5:G8)</f>
        <v>8315</v>
      </c>
      <c r="H9" s="82">
        <f>SUM(H5:H8)</f>
        <v>6608</v>
      </c>
      <c r="I9" s="82">
        <f>SUM(I5:I8)</f>
        <v>1593</v>
      </c>
      <c r="J9" s="82">
        <f>SUM(J5:J8)</f>
        <v>114</v>
      </c>
      <c r="K9" s="82">
        <f>SUM(K5:K8)</f>
        <v>2860</v>
      </c>
      <c r="L9" s="82">
        <f>SUM(L5:L8)</f>
        <v>1343</v>
      </c>
      <c r="M9" s="82">
        <f>SUM(M5:M8)</f>
        <v>295</v>
      </c>
      <c r="N9" s="62">
        <f>SUM(N5:N8)</f>
        <v>1222</v>
      </c>
    </row>
    <row r="10" spans="1:14" ht="15" customHeight="1">
      <c r="A10" s="61" t="s">
        <v>84</v>
      </c>
      <c r="B10" s="60" t="s">
        <v>83</v>
      </c>
      <c r="C10" s="58">
        <f>SUM(D10:F10)</f>
        <v>886065</v>
      </c>
      <c r="D10" s="58">
        <f>+H10+L10</f>
        <v>886065</v>
      </c>
      <c r="E10" s="58">
        <f>+I10+M10</f>
        <v>0</v>
      </c>
      <c r="F10" s="58">
        <f>+J10+N10</f>
        <v>0</v>
      </c>
      <c r="G10" s="58">
        <f>SUM(H10:J10)</f>
        <v>706510</v>
      </c>
      <c r="H10" s="58">
        <v>706510</v>
      </c>
      <c r="I10" s="58">
        <v>0</v>
      </c>
      <c r="J10" s="58">
        <v>0</v>
      </c>
      <c r="K10" s="58">
        <f>SUM(L10:N10)</f>
        <v>179555</v>
      </c>
      <c r="L10" s="58">
        <v>179555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160182</v>
      </c>
      <c r="D11" s="54">
        <f>+H11+L11</f>
        <v>8023</v>
      </c>
      <c r="E11" s="54">
        <f>+I11+M11</f>
        <v>97160</v>
      </c>
      <c r="F11" s="54">
        <f>+J11+N11</f>
        <v>54999</v>
      </c>
      <c r="G11" s="54">
        <f>SUM(H11:J11)</f>
        <v>93650</v>
      </c>
      <c r="H11" s="54">
        <v>7502</v>
      </c>
      <c r="I11" s="54">
        <v>80398</v>
      </c>
      <c r="J11" s="54">
        <v>5750</v>
      </c>
      <c r="K11" s="54">
        <f>SUM(L11:N11)</f>
        <v>66532</v>
      </c>
      <c r="L11" s="54">
        <v>521</v>
      </c>
      <c r="M11" s="54">
        <v>16762</v>
      </c>
      <c r="N11" s="53">
        <v>49249</v>
      </c>
    </row>
    <row r="12" spans="1:14" ht="15" customHeight="1">
      <c r="A12" s="52"/>
      <c r="B12" s="56" t="s">
        <v>81</v>
      </c>
      <c r="C12" s="54">
        <f>SUM(D12:F12)</f>
        <v>3152</v>
      </c>
      <c r="D12" s="54">
        <f>+H12+L12</f>
        <v>1805</v>
      </c>
      <c r="E12" s="54">
        <f>+I12+M12</f>
        <v>0</v>
      </c>
      <c r="F12" s="54">
        <f>+J12+N12</f>
        <v>1347</v>
      </c>
      <c r="G12" s="54">
        <f>SUM(H12:J12)</f>
        <v>2118</v>
      </c>
      <c r="H12" s="54">
        <v>1659</v>
      </c>
      <c r="I12" s="54">
        <v>0</v>
      </c>
      <c r="J12" s="54">
        <v>459</v>
      </c>
      <c r="K12" s="54">
        <f>SUM(L12:N12)</f>
        <v>1034</v>
      </c>
      <c r="L12" s="54">
        <v>146</v>
      </c>
      <c r="M12" s="54">
        <v>0</v>
      </c>
      <c r="N12" s="53">
        <v>888</v>
      </c>
    </row>
    <row r="13" spans="1:14" ht="15" customHeight="1">
      <c r="A13" s="52"/>
      <c r="B13" s="51" t="s">
        <v>80</v>
      </c>
      <c r="C13" s="49">
        <f>SUM(D13:F13)</f>
        <v>175470</v>
      </c>
      <c r="D13" s="49">
        <f>+H13+L13</f>
        <v>142731</v>
      </c>
      <c r="E13" s="49">
        <f>+I13+M13</f>
        <v>372</v>
      </c>
      <c r="F13" s="49">
        <f>+J13+N13</f>
        <v>32367</v>
      </c>
      <c r="G13" s="49">
        <f>SUM(H13:J13)</f>
        <v>136646</v>
      </c>
      <c r="H13" s="49">
        <v>136490</v>
      </c>
      <c r="I13" s="49">
        <v>156</v>
      </c>
      <c r="J13" s="49">
        <v>0</v>
      </c>
      <c r="K13" s="49">
        <f>SUM(L13:N13)</f>
        <v>38824</v>
      </c>
      <c r="L13" s="49">
        <v>6241</v>
      </c>
      <c r="M13" s="49">
        <v>216</v>
      </c>
      <c r="N13" s="48">
        <v>32367</v>
      </c>
    </row>
    <row r="14" spans="1:14" ht="15" customHeight="1" thickBot="1">
      <c r="A14" s="47" t="s">
        <v>79</v>
      </c>
      <c r="B14" s="46" t="s">
        <v>78</v>
      </c>
      <c r="C14" s="81">
        <f>SUM(C10:C13)</f>
        <v>1224869</v>
      </c>
      <c r="D14" s="81">
        <f>SUM(D10:D13)</f>
        <v>1038624</v>
      </c>
      <c r="E14" s="81">
        <f>SUM(E10:E13)</f>
        <v>97532</v>
      </c>
      <c r="F14" s="81">
        <f>SUM(F10:F13)</f>
        <v>88713</v>
      </c>
      <c r="G14" s="81">
        <f>SUM(G10:G13)</f>
        <v>938924</v>
      </c>
      <c r="H14" s="81">
        <f>SUM(H10:H13)</f>
        <v>852161</v>
      </c>
      <c r="I14" s="81">
        <f>SUM(I10:I13)</f>
        <v>80554</v>
      </c>
      <c r="J14" s="81">
        <f>SUM(J10:J13)</f>
        <v>6209</v>
      </c>
      <c r="K14" s="81">
        <f>SUM(K10:K13)</f>
        <v>285945</v>
      </c>
      <c r="L14" s="81">
        <f>SUM(L10:L13)</f>
        <v>186463</v>
      </c>
      <c r="M14" s="81">
        <f>SUM(M10:M13)</f>
        <v>16978</v>
      </c>
      <c r="N14" s="44">
        <f>SUM(N10:N13)</f>
        <v>82504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80" t="s">
        <v>118</v>
      </c>
      <c r="F1" s="43" t="s">
        <v>65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117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116</v>
      </c>
      <c r="E4" s="71" t="s">
        <v>90</v>
      </c>
      <c r="F4" s="71" t="s">
        <v>115</v>
      </c>
      <c r="G4" s="71" t="s">
        <v>114</v>
      </c>
      <c r="H4" s="68" t="s">
        <v>113</v>
      </c>
    </row>
    <row r="5" spans="1:8" ht="15" customHeight="1">
      <c r="A5" s="67" t="s">
        <v>85</v>
      </c>
      <c r="B5" s="60" t="s">
        <v>83</v>
      </c>
      <c r="C5" s="94">
        <f>D5+E5</f>
        <v>1702</v>
      </c>
      <c r="D5" s="58">
        <v>434</v>
      </c>
      <c r="E5" s="93">
        <f>F5+G5+H5</f>
        <v>1268</v>
      </c>
      <c r="F5" s="58">
        <v>181</v>
      </c>
      <c r="G5" s="58">
        <v>4</v>
      </c>
      <c r="H5" s="57">
        <v>1083</v>
      </c>
    </row>
    <row r="6" spans="1:8" ht="15" customHeight="1">
      <c r="A6" s="66"/>
      <c r="B6" s="56" t="s">
        <v>82</v>
      </c>
      <c r="C6" s="87">
        <f>D6+E6</f>
        <v>1901</v>
      </c>
      <c r="D6" s="54">
        <v>1314</v>
      </c>
      <c r="E6" s="54">
        <f>F6+G6+H6</f>
        <v>587</v>
      </c>
      <c r="F6" s="54">
        <v>0</v>
      </c>
      <c r="G6" s="54">
        <v>0</v>
      </c>
      <c r="H6" s="53">
        <v>587</v>
      </c>
    </row>
    <row r="7" spans="1:8" ht="15" customHeight="1">
      <c r="A7" s="66"/>
      <c r="B7" s="56" t="s">
        <v>81</v>
      </c>
      <c r="C7" s="87">
        <f>D7+E7</f>
        <v>2</v>
      </c>
      <c r="D7" s="54">
        <v>2</v>
      </c>
      <c r="E7" s="86">
        <f>F7+G7+H7</f>
        <v>0</v>
      </c>
      <c r="F7" s="54">
        <v>0</v>
      </c>
      <c r="G7" s="54">
        <v>0</v>
      </c>
      <c r="H7" s="53">
        <v>0</v>
      </c>
    </row>
    <row r="8" spans="1:8" ht="15" customHeight="1">
      <c r="A8" s="66"/>
      <c r="B8" s="51" t="s">
        <v>80</v>
      </c>
      <c r="C8" s="58">
        <f>D8+E8</f>
        <v>426</v>
      </c>
      <c r="D8" s="49">
        <v>366</v>
      </c>
      <c r="E8" s="58">
        <f>F8+G8+H8</f>
        <v>60</v>
      </c>
      <c r="F8" s="49">
        <v>9</v>
      </c>
      <c r="G8" s="49">
        <v>0</v>
      </c>
      <c r="H8" s="48">
        <v>51</v>
      </c>
    </row>
    <row r="9" spans="1:8" ht="15" customHeight="1">
      <c r="A9" s="65"/>
      <c r="B9" s="64" t="s">
        <v>111</v>
      </c>
      <c r="C9" s="82">
        <f>SUM(C5:C8)</f>
        <v>4031</v>
      </c>
      <c r="D9" s="82">
        <f>SUM(D5:D8)</f>
        <v>2116</v>
      </c>
      <c r="E9" s="82">
        <f>SUM(E5:E8)</f>
        <v>1915</v>
      </c>
      <c r="F9" s="82">
        <f>SUM(F5:F8)</f>
        <v>190</v>
      </c>
      <c r="G9" s="82">
        <f>SUM(G5:G8)</f>
        <v>4</v>
      </c>
      <c r="H9" s="92">
        <f>SUM(H5:H8)</f>
        <v>1721</v>
      </c>
    </row>
    <row r="10" spans="1:8" ht="15" customHeight="1">
      <c r="A10" s="61" t="s">
        <v>84</v>
      </c>
      <c r="B10" s="91" t="s">
        <v>83</v>
      </c>
      <c r="C10" s="90">
        <f>D10+E10</f>
        <v>231353</v>
      </c>
      <c r="D10" s="89">
        <v>55176</v>
      </c>
      <c r="E10" s="89">
        <f>F10+G10+H10</f>
        <v>176177</v>
      </c>
      <c r="F10" s="89">
        <v>25625</v>
      </c>
      <c r="G10" s="89">
        <v>521</v>
      </c>
      <c r="H10" s="88">
        <v>150031</v>
      </c>
    </row>
    <row r="11" spans="1:8" ht="15" customHeight="1">
      <c r="A11" s="52"/>
      <c r="B11" s="56" t="s">
        <v>82</v>
      </c>
      <c r="C11" s="87">
        <f>D11+E11</f>
        <v>103270</v>
      </c>
      <c r="D11" s="54">
        <v>67449</v>
      </c>
      <c r="E11" s="54">
        <f>F11+G11+H11</f>
        <v>35821</v>
      </c>
      <c r="F11" s="54">
        <v>0</v>
      </c>
      <c r="G11" s="54">
        <v>0</v>
      </c>
      <c r="H11" s="53">
        <v>35821</v>
      </c>
    </row>
    <row r="12" spans="1:8" ht="15" customHeight="1">
      <c r="A12" s="52"/>
      <c r="B12" s="56" t="s">
        <v>81</v>
      </c>
      <c r="C12" s="87">
        <f>D12+E12</f>
        <v>143</v>
      </c>
      <c r="D12" s="54">
        <v>143</v>
      </c>
      <c r="E12" s="54">
        <f>F12+G12+H12</f>
        <v>0</v>
      </c>
      <c r="F12" s="54">
        <v>0</v>
      </c>
      <c r="G12" s="54">
        <v>0</v>
      </c>
      <c r="H12" s="53">
        <v>0</v>
      </c>
    </row>
    <row r="13" spans="1:8" ht="15" customHeight="1">
      <c r="A13" s="52"/>
      <c r="B13" s="51" t="s">
        <v>80</v>
      </c>
      <c r="C13" s="86">
        <f>D13+E13</f>
        <v>51626</v>
      </c>
      <c r="D13" s="49">
        <v>44933</v>
      </c>
      <c r="E13" s="86">
        <f>F13+G13+H13</f>
        <v>6693</v>
      </c>
      <c r="F13" s="49">
        <v>1092</v>
      </c>
      <c r="G13" s="49">
        <v>0</v>
      </c>
      <c r="H13" s="48">
        <v>5601</v>
      </c>
    </row>
    <row r="14" spans="1:8" ht="15" customHeight="1" thickBot="1">
      <c r="A14" s="47" t="s">
        <v>79</v>
      </c>
      <c r="B14" s="46" t="s">
        <v>111</v>
      </c>
      <c r="C14" s="85">
        <f>SUM(C10:C13)</f>
        <v>386392</v>
      </c>
      <c r="D14" s="81">
        <f>SUM(D10:D13)</f>
        <v>167701</v>
      </c>
      <c r="E14" s="84">
        <f>SUM(E10:E13)</f>
        <v>218691</v>
      </c>
      <c r="F14" s="81">
        <f>SUM(F10:F13)</f>
        <v>26717</v>
      </c>
      <c r="G14" s="84">
        <f>SUM(G10:G13)</f>
        <v>521</v>
      </c>
      <c r="H14" s="83">
        <f>SUM(H10:H13)</f>
        <v>191453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1">
      <selection activeCell="D27" sqref="D2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105</v>
      </c>
      <c r="D1" s="80" t="s">
        <v>123</v>
      </c>
      <c r="E1" s="80"/>
      <c r="G1" s="43" t="s">
        <v>65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115</v>
      </c>
      <c r="C5" s="58">
        <f>SUM(D5+H5)</f>
        <v>8315</v>
      </c>
      <c r="D5" s="58">
        <f>SUM(E5:G5)</f>
        <v>12</v>
      </c>
      <c r="E5" s="58">
        <v>4</v>
      </c>
      <c r="F5" s="58">
        <v>1</v>
      </c>
      <c r="G5" s="58">
        <v>7</v>
      </c>
      <c r="H5" s="58">
        <f>SUM(I5:K5)</f>
        <v>8303</v>
      </c>
      <c r="I5" s="58">
        <v>1169</v>
      </c>
      <c r="J5" s="58">
        <v>8</v>
      </c>
      <c r="K5" s="57">
        <v>7126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122</v>
      </c>
      <c r="C7" s="54">
        <f>+D7+H7</f>
        <v>5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5</v>
      </c>
      <c r="I7" s="54">
        <v>1</v>
      </c>
      <c r="J7" s="54">
        <v>0</v>
      </c>
      <c r="K7" s="53">
        <v>4</v>
      </c>
    </row>
    <row r="8" spans="1:11" ht="15" customHeight="1">
      <c r="A8" s="52"/>
      <c r="B8" s="102" t="s">
        <v>114</v>
      </c>
      <c r="C8" s="54">
        <f>+D8+H8</f>
        <v>335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335</v>
      </c>
      <c r="I8" s="54">
        <v>100</v>
      </c>
      <c r="J8" s="54">
        <v>47</v>
      </c>
      <c r="K8" s="53">
        <v>188</v>
      </c>
    </row>
    <row r="9" spans="1:11" ht="15" customHeight="1">
      <c r="A9" s="52"/>
      <c r="B9" s="102" t="s">
        <v>113</v>
      </c>
      <c r="C9" s="54">
        <f>+D9+H9</f>
        <v>2444</v>
      </c>
      <c r="D9" s="54">
        <f>SUM(E9:G9)</f>
        <v>6</v>
      </c>
      <c r="E9" s="54">
        <v>0</v>
      </c>
      <c r="F9" s="54">
        <v>0</v>
      </c>
      <c r="G9" s="54">
        <v>6</v>
      </c>
      <c r="H9" s="54">
        <f>SUM(I9:K9)</f>
        <v>2438</v>
      </c>
      <c r="I9" s="54">
        <v>104</v>
      </c>
      <c r="J9" s="54">
        <v>270</v>
      </c>
      <c r="K9" s="53">
        <v>2064</v>
      </c>
    </row>
    <row r="10" spans="1:11" ht="15" customHeight="1">
      <c r="A10" s="52"/>
      <c r="B10" s="60" t="s">
        <v>120</v>
      </c>
      <c r="C10" s="54">
        <f>+D10+H10</f>
        <v>1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1</v>
      </c>
      <c r="I10" s="58">
        <v>0</v>
      </c>
      <c r="J10" s="58">
        <v>0</v>
      </c>
      <c r="K10" s="57">
        <v>1</v>
      </c>
    </row>
    <row r="11" spans="1:11" ht="15" customHeight="1">
      <c r="A11" s="52"/>
      <c r="B11" s="51" t="s">
        <v>86</v>
      </c>
      <c r="C11" s="49">
        <f>+D11+H11</f>
        <v>75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75</v>
      </c>
      <c r="I11" s="49">
        <v>0</v>
      </c>
      <c r="J11" s="49">
        <v>0</v>
      </c>
      <c r="K11" s="48">
        <v>75</v>
      </c>
    </row>
    <row r="12" spans="1:11" ht="15" customHeight="1">
      <c r="A12" s="52"/>
      <c r="B12" s="99" t="s">
        <v>119</v>
      </c>
      <c r="C12" s="89">
        <f>SUM(C7:C11)</f>
        <v>2860</v>
      </c>
      <c r="D12" s="89">
        <f>SUM(D7:D11)</f>
        <v>6</v>
      </c>
      <c r="E12" s="89">
        <f>SUM(E7:E11)</f>
        <v>0</v>
      </c>
      <c r="F12" s="89">
        <f>SUM(F7:F11)</f>
        <v>0</v>
      </c>
      <c r="G12" s="89">
        <f>SUM(G7:G11)</f>
        <v>6</v>
      </c>
      <c r="H12" s="89">
        <f>SUM(H7:H11)</f>
        <v>2854</v>
      </c>
      <c r="I12" s="89">
        <f>SUM(I7:I11)</f>
        <v>205</v>
      </c>
      <c r="J12" s="89">
        <f>SUM(J7:J11)</f>
        <v>317</v>
      </c>
      <c r="K12" s="98">
        <f>SUM(K7:K11)</f>
        <v>2332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11175</v>
      </c>
      <c r="D14" s="82">
        <f>+D5+D12</f>
        <v>18</v>
      </c>
      <c r="E14" s="82">
        <f>+E5+E12</f>
        <v>4</v>
      </c>
      <c r="F14" s="82">
        <f>+F5+F12</f>
        <v>1</v>
      </c>
      <c r="G14" s="82">
        <f>+G5+G12</f>
        <v>13</v>
      </c>
      <c r="H14" s="82">
        <f>+H5+H12</f>
        <v>11157</v>
      </c>
      <c r="I14" s="82">
        <f>+I5+I12</f>
        <v>1374</v>
      </c>
      <c r="J14" s="82">
        <f>+J5+J12</f>
        <v>325</v>
      </c>
      <c r="K14" s="92">
        <f>+K5+K12</f>
        <v>9458</v>
      </c>
    </row>
    <row r="15" spans="1:11" ht="15" customHeight="1">
      <c r="A15" s="104"/>
      <c r="B15" s="103" t="s">
        <v>115</v>
      </c>
      <c r="C15" s="58">
        <f>SUM(D15+H15)</f>
        <v>938924</v>
      </c>
      <c r="D15" s="58">
        <f>SUM(E15:G15)</f>
        <v>907</v>
      </c>
      <c r="E15" s="58">
        <v>267</v>
      </c>
      <c r="F15" s="58">
        <v>66</v>
      </c>
      <c r="G15" s="58">
        <v>574</v>
      </c>
      <c r="H15" s="58">
        <f>SUM(I15:K15)</f>
        <v>938017</v>
      </c>
      <c r="I15" s="58">
        <v>138584</v>
      </c>
      <c r="J15" s="58">
        <v>1691</v>
      </c>
      <c r="K15" s="57">
        <v>797742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121</v>
      </c>
      <c r="C17" s="54">
        <f>+D17+H17</f>
        <v>920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920</v>
      </c>
      <c r="I17" s="54">
        <v>83</v>
      </c>
      <c r="J17" s="54">
        <v>0</v>
      </c>
      <c r="K17" s="53">
        <v>837</v>
      </c>
    </row>
    <row r="18" spans="1:11" ht="15" customHeight="1">
      <c r="A18" s="100"/>
      <c r="B18" s="102" t="s">
        <v>114</v>
      </c>
      <c r="C18" s="54">
        <f>+D18+H18</f>
        <v>22588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22588</v>
      </c>
      <c r="I18" s="54">
        <v>6123</v>
      </c>
      <c r="J18" s="54">
        <v>2318</v>
      </c>
      <c r="K18" s="53">
        <v>14147</v>
      </c>
    </row>
    <row r="19" spans="1:11" ht="15" customHeight="1">
      <c r="A19" s="100"/>
      <c r="B19" s="102" t="s">
        <v>113</v>
      </c>
      <c r="C19" s="54">
        <f>+D19+H19</f>
        <v>256078</v>
      </c>
      <c r="D19" s="54">
        <f>SUM(E19:G19)</f>
        <v>414</v>
      </c>
      <c r="E19" s="54">
        <v>0</v>
      </c>
      <c r="F19" s="54">
        <v>0</v>
      </c>
      <c r="G19" s="54">
        <v>414</v>
      </c>
      <c r="H19" s="54">
        <f>SUM(I19:K19)</f>
        <v>255664</v>
      </c>
      <c r="I19" s="54">
        <v>9391</v>
      </c>
      <c r="J19" s="54">
        <v>28543</v>
      </c>
      <c r="K19" s="53">
        <v>217730</v>
      </c>
    </row>
    <row r="20" spans="1:11" ht="15" customHeight="1">
      <c r="A20" s="100"/>
      <c r="B20" s="101" t="s">
        <v>120</v>
      </c>
      <c r="C20" s="54">
        <f>+D20+H20</f>
        <v>172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172</v>
      </c>
      <c r="I20" s="58">
        <v>0</v>
      </c>
      <c r="J20" s="58">
        <v>0</v>
      </c>
      <c r="K20" s="57">
        <v>172</v>
      </c>
    </row>
    <row r="21" spans="1:11" ht="15" customHeight="1">
      <c r="A21" s="100"/>
      <c r="B21" s="96" t="s">
        <v>86</v>
      </c>
      <c r="C21" s="49">
        <f>+D21+H21</f>
        <v>6187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6187</v>
      </c>
      <c r="I21" s="49">
        <v>0</v>
      </c>
      <c r="J21" s="49">
        <v>0</v>
      </c>
      <c r="K21" s="48">
        <v>6187</v>
      </c>
    </row>
    <row r="22" spans="1:11" ht="15" customHeight="1">
      <c r="A22" s="100"/>
      <c r="B22" s="99" t="s">
        <v>119</v>
      </c>
      <c r="C22" s="89">
        <f>SUM(C17:C21)</f>
        <v>285945</v>
      </c>
      <c r="D22" s="89">
        <f>SUM(D17:D21)</f>
        <v>414</v>
      </c>
      <c r="E22" s="89">
        <f>SUM(E17:E21)</f>
        <v>0</v>
      </c>
      <c r="F22" s="89">
        <f>SUM(F17:F21)</f>
        <v>0</v>
      </c>
      <c r="G22" s="89">
        <f>SUM(G17:G21)</f>
        <v>414</v>
      </c>
      <c r="H22" s="89">
        <f>SUM(H17:H21)</f>
        <v>285531</v>
      </c>
      <c r="I22" s="89">
        <f>SUM(I17:I21)</f>
        <v>15597</v>
      </c>
      <c r="J22" s="89">
        <f>SUM(J17:J21)</f>
        <v>30861</v>
      </c>
      <c r="K22" s="98">
        <f>SUM(K17:K21)</f>
        <v>239073</v>
      </c>
    </row>
    <row r="23" spans="1:11" ht="15" customHeight="1">
      <c r="A23" s="97" t="s">
        <v>79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1224869</v>
      </c>
      <c r="D24" s="81">
        <f>+D15+D22</f>
        <v>1321</v>
      </c>
      <c r="E24" s="81">
        <f>+E15+E22</f>
        <v>267</v>
      </c>
      <c r="F24" s="81">
        <f>+F15+F22</f>
        <v>66</v>
      </c>
      <c r="G24" s="81">
        <f>+G15+G22</f>
        <v>988</v>
      </c>
      <c r="H24" s="81">
        <f>+H15+H22</f>
        <v>1223548</v>
      </c>
      <c r="I24" s="81">
        <f>+I15+I22</f>
        <v>154181</v>
      </c>
      <c r="J24" s="81">
        <f>+J15+J22</f>
        <v>32552</v>
      </c>
      <c r="K24" s="83">
        <f>+K15+K22</f>
        <v>1036815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2011-01-30T00:50:21Z</cp:lastPrinted>
  <dcterms:created xsi:type="dcterms:W3CDTF">2000-01-06T00:38:06Z</dcterms:created>
  <dcterms:modified xsi:type="dcterms:W3CDTF">2011-01-30T00:50:24Z</dcterms:modified>
  <cp:category/>
  <cp:version/>
  <cp:contentType/>
  <cp:contentStatus/>
</cp:coreProperties>
</file>