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'Sheet1'!$A$1:$V$15</definedName>
  </definedNames>
  <calcPr fullCalcOnLoad="1"/>
</workbook>
</file>

<file path=xl/sharedStrings.xml><?xml version="1.0" encoding="utf-8"?>
<sst xmlns="http://schemas.openxmlformats.org/spreadsheetml/2006/main" count="34" uniqueCount="34">
  <si>
    <t>(％)</t>
  </si>
  <si>
    <t>管内総数</t>
  </si>
  <si>
    <t>　４　　子宮頚がん検診実施状況（Ｔ６－４）</t>
  </si>
  <si>
    <t>　　　　（平成２６年度）</t>
  </si>
  <si>
    <t>区　分</t>
  </si>
  <si>
    <t>対象者数</t>
  </si>
  <si>
    <t>受診者数</t>
  </si>
  <si>
    <t>精密検査結果</t>
  </si>
  <si>
    <t>精検未受診者数</t>
  </si>
  <si>
    <t>未把握</t>
  </si>
  <si>
    <t>精検受</t>
  </si>
  <si>
    <t>精検</t>
  </si>
  <si>
    <t>がんで
あった
者</t>
  </si>
  <si>
    <t>CIN３又はAISであった者</t>
  </si>
  <si>
    <t>CIN２であった者</t>
  </si>
  <si>
    <t>CIN1であった者</t>
  </si>
  <si>
    <t>腺異形成であった者</t>
  </si>
  <si>
    <t>がんの疑いのある者又は未確定</t>
  </si>
  <si>
    <t>がん及びCIN等以外の疾患であった者</t>
  </si>
  <si>
    <t>再掲初回</t>
  </si>
  <si>
    <t>受診率</t>
  </si>
  <si>
    <t>異　常</t>
  </si>
  <si>
    <t>診者数</t>
  </si>
  <si>
    <t>認めず</t>
  </si>
  <si>
    <t>　※受診率=（「前年度の受診者数」+「当該年度の受診者数」－「前年度及び当該年度における２年連続受診者数」）÷「当該年度の対象者数」×１００</t>
  </si>
  <si>
    <t>関市</t>
  </si>
  <si>
    <t>美濃市</t>
  </si>
  <si>
    <t>郡上市</t>
  </si>
  <si>
    <t>２年連続受診者数</t>
  </si>
  <si>
    <t>今年度
受診者数</t>
  </si>
  <si>
    <t>要精検者数</t>
  </si>
  <si>
    <t>要精検率(%)</t>
  </si>
  <si>
    <t>受診率(%)</t>
  </si>
  <si>
    <t>前年度受診者数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</si>
</sst>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_);[Red]\(0.0\)"/>
    <numFmt numFmtId="181" formatCode="0_);[Red]\(0\)"/>
    <numFmt numFmtId="182" formatCode="_ * #,##0.0_ ;_ * \-#,##0.0_ ;_ * &quot;-&quot;_ ;_ @_ "/>
    <numFmt numFmtId="183" formatCode="#,##0;\-#,##0;\-#"/>
    <numFmt numFmtId="184" formatCode="#,##0.0;\-#,##0.0;\-#"/>
    <numFmt numFmtId="185" formatCode="#,##0.0_ "/>
  </numFmts>
  <fonts count="45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b/>
      <sz val="11"/>
      <color indexed="8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明朝"/>
      <family val="1"/>
    </font>
    <font>
      <b/>
      <sz val="6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183" fontId="10" fillId="34" borderId="14" xfId="0" applyNumberFormat="1" applyFont="1" applyFill="1" applyBorder="1" applyAlignment="1">
      <alignment vertical="center"/>
    </xf>
    <xf numFmtId="0" fontId="10" fillId="34" borderId="15" xfId="0" applyFont="1" applyFill="1" applyBorder="1" applyAlignment="1">
      <alignment horizontal="center" vertical="center"/>
    </xf>
    <xf numFmtId="183" fontId="10" fillId="34" borderId="15" xfId="0" applyNumberFormat="1" applyFont="1" applyFill="1" applyBorder="1" applyAlignment="1" applyProtection="1">
      <alignment horizontal="right" vertical="center"/>
      <protection locked="0"/>
    </xf>
    <xf numFmtId="183" fontId="10" fillId="34" borderId="16" xfId="0" applyNumberFormat="1" applyFont="1" applyFill="1" applyBorder="1" applyAlignment="1" applyProtection="1">
      <alignment horizontal="right" vertical="center"/>
      <protection locked="0"/>
    </xf>
    <xf numFmtId="183" fontId="10" fillId="34" borderId="17" xfId="0" applyNumberFormat="1" applyFont="1" applyFill="1" applyBorder="1" applyAlignment="1" applyProtection="1">
      <alignment horizontal="right" vertical="center"/>
      <protection locked="0"/>
    </xf>
    <xf numFmtId="183" fontId="10" fillId="34" borderId="18" xfId="0" applyNumberFormat="1" applyFont="1" applyFill="1" applyBorder="1" applyAlignment="1" applyProtection="1">
      <alignment horizontal="right" vertical="center"/>
      <protection locked="0"/>
    </xf>
    <xf numFmtId="184" fontId="10" fillId="34" borderId="16" xfId="0" applyNumberFormat="1" applyFont="1" applyFill="1" applyBorder="1" applyAlignment="1">
      <alignment vertical="center"/>
    </xf>
    <xf numFmtId="183" fontId="10" fillId="34" borderId="17" xfId="0" applyNumberFormat="1" applyFont="1" applyFill="1" applyBorder="1" applyAlignment="1" applyProtection="1">
      <alignment vertical="center"/>
      <protection locked="0"/>
    </xf>
    <xf numFmtId="184" fontId="10" fillId="34" borderId="17" xfId="0" applyNumberFormat="1" applyFont="1" applyFill="1" applyBorder="1" applyAlignment="1">
      <alignment vertical="center"/>
    </xf>
    <xf numFmtId="183" fontId="10" fillId="34" borderId="17" xfId="0" applyNumberFormat="1" applyFont="1" applyFill="1" applyBorder="1" applyAlignment="1">
      <alignment vertical="center"/>
    </xf>
    <xf numFmtId="0" fontId="10" fillId="34" borderId="19" xfId="0" applyFont="1" applyFill="1" applyBorder="1" applyAlignment="1">
      <alignment horizontal="center" vertical="center"/>
    </xf>
    <xf numFmtId="183" fontId="10" fillId="34" borderId="19" xfId="0" applyNumberFormat="1" applyFont="1" applyFill="1" applyBorder="1" applyAlignment="1" applyProtection="1">
      <alignment horizontal="right" vertical="center"/>
      <protection locked="0"/>
    </xf>
    <xf numFmtId="183" fontId="10" fillId="34" borderId="20" xfId="0" applyNumberFormat="1" applyFont="1" applyFill="1" applyBorder="1" applyAlignment="1" applyProtection="1">
      <alignment horizontal="right" vertical="center"/>
      <protection locked="0"/>
    </xf>
    <xf numFmtId="183" fontId="10" fillId="34" borderId="21" xfId="0" applyNumberFormat="1" applyFont="1" applyFill="1" applyBorder="1" applyAlignment="1" applyProtection="1">
      <alignment horizontal="right" vertical="center"/>
      <protection locked="0"/>
    </xf>
    <xf numFmtId="183" fontId="10" fillId="34" borderId="22" xfId="0" applyNumberFormat="1" applyFont="1" applyFill="1" applyBorder="1" applyAlignment="1" applyProtection="1">
      <alignment horizontal="right" vertical="center"/>
      <protection locked="0"/>
    </xf>
    <xf numFmtId="184" fontId="10" fillId="34" borderId="20" xfId="0" applyNumberFormat="1" applyFont="1" applyFill="1" applyBorder="1" applyAlignment="1">
      <alignment vertical="center"/>
    </xf>
    <xf numFmtId="183" fontId="10" fillId="34" borderId="21" xfId="0" applyNumberFormat="1" applyFont="1" applyFill="1" applyBorder="1" applyAlignment="1" applyProtection="1">
      <alignment vertical="center"/>
      <protection locked="0"/>
    </xf>
    <xf numFmtId="184" fontId="10" fillId="34" borderId="21" xfId="0" applyNumberFormat="1" applyFont="1" applyFill="1" applyBorder="1" applyAlignment="1">
      <alignment vertical="center"/>
    </xf>
    <xf numFmtId="183" fontId="10" fillId="34" borderId="21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0" fillId="34" borderId="23" xfId="0" applyFont="1" applyFill="1" applyBorder="1" applyAlignment="1">
      <alignment horizontal="center" vertical="center"/>
    </xf>
    <xf numFmtId="183" fontId="10" fillId="34" borderId="23" xfId="0" applyNumberFormat="1" applyFont="1" applyFill="1" applyBorder="1" applyAlignment="1" applyProtection="1">
      <alignment horizontal="right" vertical="center"/>
      <protection locked="0"/>
    </xf>
    <xf numFmtId="183" fontId="10" fillId="34" borderId="24" xfId="0" applyNumberFormat="1" applyFont="1" applyFill="1" applyBorder="1" applyAlignment="1" applyProtection="1">
      <alignment horizontal="right" vertical="center"/>
      <protection locked="0"/>
    </xf>
    <xf numFmtId="183" fontId="10" fillId="34" borderId="25" xfId="0" applyNumberFormat="1" applyFont="1" applyFill="1" applyBorder="1" applyAlignment="1" applyProtection="1">
      <alignment horizontal="right" vertical="center"/>
      <protection locked="0"/>
    </xf>
    <xf numFmtId="183" fontId="10" fillId="34" borderId="26" xfId="0" applyNumberFormat="1" applyFont="1" applyFill="1" applyBorder="1" applyAlignment="1" applyProtection="1">
      <alignment horizontal="right" vertical="center"/>
      <protection locked="0"/>
    </xf>
    <xf numFmtId="184" fontId="10" fillId="34" borderId="24" xfId="0" applyNumberFormat="1" applyFont="1" applyFill="1" applyBorder="1" applyAlignment="1">
      <alignment vertical="center"/>
    </xf>
    <xf numFmtId="183" fontId="10" fillId="34" borderId="25" xfId="0" applyNumberFormat="1" applyFont="1" applyFill="1" applyBorder="1" applyAlignment="1" applyProtection="1">
      <alignment vertical="center"/>
      <protection locked="0"/>
    </xf>
    <xf numFmtId="184" fontId="10" fillId="34" borderId="25" xfId="0" applyNumberFormat="1" applyFont="1" applyFill="1" applyBorder="1" applyAlignment="1">
      <alignment vertical="center"/>
    </xf>
    <xf numFmtId="183" fontId="10" fillId="34" borderId="25" xfId="0" applyNumberFormat="1" applyFont="1" applyFill="1" applyBorder="1" applyAlignment="1">
      <alignment vertical="center"/>
    </xf>
    <xf numFmtId="184" fontId="10" fillId="34" borderId="27" xfId="0" applyNumberFormat="1" applyFont="1" applyFill="1" applyBorder="1" applyAlignment="1">
      <alignment vertical="center"/>
    </xf>
    <xf numFmtId="184" fontId="10" fillId="34" borderId="28" xfId="0" applyNumberFormat="1" applyFont="1" applyFill="1" applyBorder="1" applyAlignment="1">
      <alignment vertical="center"/>
    </xf>
    <xf numFmtId="184" fontId="10" fillId="34" borderId="29" xfId="0" applyNumberFormat="1" applyFont="1" applyFill="1" applyBorder="1" applyAlignment="1">
      <alignment vertical="center"/>
    </xf>
    <xf numFmtId="183" fontId="10" fillId="34" borderId="30" xfId="0" applyNumberFormat="1" applyFont="1" applyFill="1" applyBorder="1" applyAlignment="1">
      <alignment vertical="center"/>
    </xf>
    <xf numFmtId="183" fontId="10" fillId="34" borderId="31" xfId="0" applyNumberFormat="1" applyFont="1" applyFill="1" applyBorder="1" applyAlignment="1">
      <alignment vertical="center"/>
    </xf>
    <xf numFmtId="183" fontId="10" fillId="34" borderId="32" xfId="0" applyNumberFormat="1" applyFont="1" applyFill="1" applyBorder="1" applyAlignment="1">
      <alignment vertical="center"/>
    </xf>
    <xf numFmtId="183" fontId="10" fillId="34" borderId="33" xfId="0" applyNumberFormat="1" applyFont="1" applyFill="1" applyBorder="1" applyAlignment="1">
      <alignment vertical="center"/>
    </xf>
    <xf numFmtId="185" fontId="10" fillId="34" borderId="32" xfId="0" applyNumberFormat="1" applyFont="1" applyFill="1" applyBorder="1" applyAlignment="1">
      <alignment vertical="center"/>
    </xf>
    <xf numFmtId="0" fontId="10" fillId="34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textRotation="255"/>
    </xf>
    <xf numFmtId="0" fontId="10" fillId="33" borderId="52" xfId="0" applyFont="1" applyFill="1" applyBorder="1" applyAlignment="1">
      <alignment horizontal="center" vertical="center" textRotation="255"/>
    </xf>
    <xf numFmtId="0" fontId="10" fillId="34" borderId="53" xfId="0" applyFont="1" applyFill="1" applyBorder="1" applyAlignment="1">
      <alignment horizontal="center" vertical="center" textRotation="255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185" fontId="10" fillId="34" borderId="3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zoomScaleSheetLayoutView="100" workbookViewId="0" topLeftCell="A1">
      <selection activeCell="M24" sqref="M24"/>
    </sheetView>
  </sheetViews>
  <sheetFormatPr defaultColWidth="10.7109375" defaultRowHeight="10.5" customHeight="1"/>
  <cols>
    <col min="1" max="1" width="12.7109375" style="0" customWidth="1"/>
    <col min="2" max="2" width="9.8515625" style="0" customWidth="1"/>
    <col min="3" max="4" width="10.8515625" style="0" customWidth="1"/>
    <col min="5" max="5" width="10.00390625" style="0" customWidth="1"/>
    <col min="6" max="6" width="9.00390625" style="0" customWidth="1"/>
    <col min="7" max="7" width="8.421875" style="0" customWidth="1"/>
    <col min="8" max="8" width="8.00390625" style="0" customWidth="1"/>
    <col min="9" max="9" width="8.140625" style="0" customWidth="1"/>
    <col min="10" max="12" width="8.7109375" style="0" customWidth="1"/>
    <col min="13" max="13" width="7.28125" style="0" customWidth="1"/>
    <col min="14" max="14" width="8.7109375" style="0" customWidth="1"/>
    <col min="15" max="15" width="7.7109375" style="0" customWidth="1"/>
    <col min="16" max="16" width="8.140625" style="0" customWidth="1"/>
    <col min="17" max="17" width="7.8515625" style="0" customWidth="1"/>
    <col min="18" max="19" width="8.7109375" style="0" customWidth="1"/>
    <col min="20" max="20" width="7.8515625" style="0" customWidth="1"/>
    <col min="21" max="21" width="6.8515625" style="0" customWidth="1"/>
    <col min="22" max="23" width="1.7109375" style="0" customWidth="1"/>
    <col min="24" max="24" width="10.7109375" style="0" customWidth="1"/>
    <col min="25" max="25" width="8.7109375" style="0" customWidth="1"/>
    <col min="26" max="26" width="10.7109375" style="0" customWidth="1"/>
    <col min="27" max="27" width="9.7109375" style="0" customWidth="1"/>
    <col min="28" max="28" width="6.7109375" style="0" customWidth="1"/>
    <col min="29" max="30" width="5.7109375" style="0" customWidth="1"/>
    <col min="31" max="33" width="6.7109375" style="0" customWidth="1"/>
    <col min="34" max="34" width="5.7109375" style="0" customWidth="1"/>
    <col min="35" max="36" width="6.7109375" style="0" customWidth="1"/>
    <col min="37" max="37" width="5.7109375" style="0" customWidth="1"/>
    <col min="38" max="55" width="4.7109375" style="0" customWidth="1"/>
    <col min="56" max="56" width="5.7109375" style="0" customWidth="1"/>
    <col min="57" max="58" width="6.7109375" style="0" customWidth="1"/>
  </cols>
  <sheetData>
    <row r="2" ht="16.5" customHeight="1">
      <c r="A2" s="2" t="s">
        <v>2</v>
      </c>
    </row>
    <row r="3" ht="10.5" customHeight="1">
      <c r="R3" s="1"/>
    </row>
    <row r="4" spans="1:21" s="5" customFormat="1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32" t="s">
        <v>3</v>
      </c>
    </row>
    <row r="5" spans="1:21" s="7" customFormat="1" ht="15" customHeight="1">
      <c r="A5" s="50" t="s">
        <v>4</v>
      </c>
      <c r="B5" s="53" t="s">
        <v>5</v>
      </c>
      <c r="C5" s="56" t="s">
        <v>6</v>
      </c>
      <c r="D5" s="56"/>
      <c r="E5" s="56"/>
      <c r="F5" s="57"/>
      <c r="G5" s="87" t="s">
        <v>32</v>
      </c>
      <c r="H5" s="83" t="s">
        <v>30</v>
      </c>
      <c r="I5" s="83" t="s">
        <v>31</v>
      </c>
      <c r="J5" s="8"/>
      <c r="K5" s="8"/>
      <c r="L5" s="58" t="s">
        <v>7</v>
      </c>
      <c r="M5" s="59"/>
      <c r="N5" s="59"/>
      <c r="O5" s="59"/>
      <c r="P5" s="59"/>
      <c r="Q5" s="59"/>
      <c r="R5" s="59"/>
      <c r="S5" s="60"/>
      <c r="T5" s="61" t="s">
        <v>8</v>
      </c>
      <c r="U5" s="76" t="s">
        <v>9</v>
      </c>
    </row>
    <row r="6" spans="1:21" s="7" customFormat="1" ht="18.75" customHeight="1">
      <c r="A6" s="51"/>
      <c r="B6" s="54"/>
      <c r="C6" s="79" t="s">
        <v>29</v>
      </c>
      <c r="D6" s="9"/>
      <c r="E6" s="90" t="s">
        <v>33</v>
      </c>
      <c r="F6" s="73" t="s">
        <v>28</v>
      </c>
      <c r="G6" s="88"/>
      <c r="H6" s="84"/>
      <c r="I6" s="82"/>
      <c r="J6" s="10" t="s">
        <v>10</v>
      </c>
      <c r="K6" s="10" t="s">
        <v>11</v>
      </c>
      <c r="L6" s="11"/>
      <c r="M6" s="67" t="s">
        <v>12</v>
      </c>
      <c r="N6" s="70" t="s">
        <v>13</v>
      </c>
      <c r="O6" s="70" t="s">
        <v>14</v>
      </c>
      <c r="P6" s="70" t="s">
        <v>15</v>
      </c>
      <c r="Q6" s="70" t="s">
        <v>16</v>
      </c>
      <c r="R6" s="70" t="s">
        <v>17</v>
      </c>
      <c r="S6" s="70" t="s">
        <v>18</v>
      </c>
      <c r="T6" s="62"/>
      <c r="U6" s="77"/>
    </row>
    <row r="7" spans="1:21" s="7" customFormat="1" ht="18.75" customHeight="1">
      <c r="A7" s="51"/>
      <c r="B7" s="54"/>
      <c r="C7" s="80"/>
      <c r="D7" s="64" t="s">
        <v>19</v>
      </c>
      <c r="E7" s="82"/>
      <c r="F7" s="74"/>
      <c r="G7" s="88"/>
      <c r="H7" s="84"/>
      <c r="I7" s="82"/>
      <c r="J7" s="10"/>
      <c r="K7" s="10" t="s">
        <v>20</v>
      </c>
      <c r="L7" s="10" t="s">
        <v>21</v>
      </c>
      <c r="M7" s="68"/>
      <c r="N7" s="71"/>
      <c r="O7" s="71"/>
      <c r="P7" s="71"/>
      <c r="Q7" s="71"/>
      <c r="R7" s="71"/>
      <c r="S7" s="71"/>
      <c r="T7" s="62"/>
      <c r="U7" s="77"/>
    </row>
    <row r="8" spans="1:21" s="7" customFormat="1" ht="18.75" customHeight="1">
      <c r="A8" s="51"/>
      <c r="B8" s="54"/>
      <c r="C8" s="80"/>
      <c r="D8" s="65"/>
      <c r="E8" s="82"/>
      <c r="F8" s="74"/>
      <c r="G8" s="88"/>
      <c r="H8" s="84"/>
      <c r="I8" s="82"/>
      <c r="J8" s="10" t="s">
        <v>22</v>
      </c>
      <c r="K8" s="10" t="s">
        <v>0</v>
      </c>
      <c r="L8" s="10" t="s">
        <v>23</v>
      </c>
      <c r="M8" s="68"/>
      <c r="N8" s="71"/>
      <c r="O8" s="71"/>
      <c r="P8" s="71"/>
      <c r="Q8" s="71"/>
      <c r="R8" s="71"/>
      <c r="S8" s="71"/>
      <c r="T8" s="62"/>
      <c r="U8" s="77"/>
    </row>
    <row r="9" spans="1:21" s="7" customFormat="1" ht="24.75" customHeight="1">
      <c r="A9" s="52"/>
      <c r="B9" s="55"/>
      <c r="C9" s="81"/>
      <c r="D9" s="66"/>
      <c r="E9" s="86"/>
      <c r="F9" s="75"/>
      <c r="G9" s="89"/>
      <c r="H9" s="85"/>
      <c r="I9" s="86"/>
      <c r="J9" s="10"/>
      <c r="K9" s="10"/>
      <c r="L9" s="10"/>
      <c r="M9" s="69"/>
      <c r="N9" s="72"/>
      <c r="O9" s="72"/>
      <c r="P9" s="72"/>
      <c r="Q9" s="72"/>
      <c r="R9" s="72"/>
      <c r="S9" s="72"/>
      <c r="T9" s="63"/>
      <c r="U9" s="78"/>
    </row>
    <row r="10" spans="1:21" s="7" customFormat="1" ht="16.5" customHeight="1">
      <c r="A10" s="12" t="s">
        <v>1</v>
      </c>
      <c r="B10" s="13">
        <f>SUM(B11:B13)</f>
        <v>40710</v>
      </c>
      <c r="C10" s="45">
        <f aca="true" t="shared" si="0" ref="C10:U10">SUM(C11:C13)</f>
        <v>8440</v>
      </c>
      <c r="D10" s="47">
        <f t="shared" si="0"/>
        <v>1867</v>
      </c>
      <c r="E10" s="47">
        <f t="shared" si="0"/>
        <v>8861</v>
      </c>
      <c r="F10" s="46">
        <f t="shared" si="0"/>
        <v>5014</v>
      </c>
      <c r="G10" s="91">
        <f>(E10+C10-F10)/B10*100</f>
        <v>30.18177352001965</v>
      </c>
      <c r="H10" s="47">
        <f t="shared" si="0"/>
        <v>595</v>
      </c>
      <c r="I10" s="49">
        <f>H10/C10*100</f>
        <v>7.049763033175356</v>
      </c>
      <c r="J10" s="47">
        <f t="shared" si="0"/>
        <v>491</v>
      </c>
      <c r="K10" s="49">
        <f>J10/H10*100</f>
        <v>82.52100840336134</v>
      </c>
      <c r="L10" s="47">
        <f t="shared" si="0"/>
        <v>72</v>
      </c>
      <c r="M10" s="47">
        <f t="shared" si="0"/>
        <v>1</v>
      </c>
      <c r="N10" s="47">
        <f t="shared" si="0"/>
        <v>19</v>
      </c>
      <c r="O10" s="47">
        <f t="shared" si="0"/>
        <v>236</v>
      </c>
      <c r="P10" s="47">
        <f t="shared" si="0"/>
        <v>91</v>
      </c>
      <c r="Q10" s="47">
        <f t="shared" si="0"/>
        <v>0</v>
      </c>
      <c r="R10" s="47">
        <f t="shared" si="0"/>
        <v>0</v>
      </c>
      <c r="S10" s="47">
        <f t="shared" si="0"/>
        <v>72</v>
      </c>
      <c r="T10" s="47">
        <f t="shared" si="0"/>
        <v>0</v>
      </c>
      <c r="U10" s="48">
        <f t="shared" si="0"/>
        <v>104</v>
      </c>
    </row>
    <row r="11" spans="1:21" s="7" customFormat="1" ht="16.5" customHeight="1">
      <c r="A11" s="33" t="s">
        <v>25</v>
      </c>
      <c r="B11" s="34">
        <v>20982</v>
      </c>
      <c r="C11" s="35">
        <v>4022</v>
      </c>
      <c r="D11" s="36">
        <v>1108</v>
      </c>
      <c r="E11" s="36">
        <v>4098</v>
      </c>
      <c r="F11" s="37">
        <v>2195</v>
      </c>
      <c r="G11" s="38">
        <f>(E11+C11-F11)/B11*100</f>
        <v>28.23849013440092</v>
      </c>
      <c r="H11" s="39">
        <v>45</v>
      </c>
      <c r="I11" s="40">
        <f>H11/C11*100</f>
        <v>1.1188463451019393</v>
      </c>
      <c r="J11" s="41">
        <v>34</v>
      </c>
      <c r="K11" s="42">
        <f>J11/H11*100</f>
        <v>75.55555555555556</v>
      </c>
      <c r="L11" s="36">
        <v>9</v>
      </c>
      <c r="M11" s="36">
        <v>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24</v>
      </c>
      <c r="T11" s="36">
        <v>0</v>
      </c>
      <c r="U11" s="37">
        <v>11</v>
      </c>
    </row>
    <row r="12" spans="1:21" s="7" customFormat="1" ht="16.5" customHeight="1">
      <c r="A12" s="14" t="s">
        <v>26</v>
      </c>
      <c r="B12" s="15">
        <v>3411</v>
      </c>
      <c r="C12" s="16">
        <v>776</v>
      </c>
      <c r="D12" s="17">
        <v>330</v>
      </c>
      <c r="E12" s="17">
        <v>637</v>
      </c>
      <c r="F12" s="18">
        <v>263</v>
      </c>
      <c r="G12" s="19">
        <f>(E12+C12-F12)/B12*100</f>
        <v>33.7144532395192</v>
      </c>
      <c r="H12" s="20">
        <v>43</v>
      </c>
      <c r="I12" s="21">
        <f>H12/C12*100</f>
        <v>5.541237113402062</v>
      </c>
      <c r="J12" s="22">
        <v>37</v>
      </c>
      <c r="K12" s="43">
        <f>J12/H12*100</f>
        <v>86.04651162790698</v>
      </c>
      <c r="L12" s="17">
        <v>17</v>
      </c>
      <c r="M12" s="17">
        <v>0</v>
      </c>
      <c r="N12" s="17">
        <v>1</v>
      </c>
      <c r="O12" s="17">
        <v>0</v>
      </c>
      <c r="P12" s="17">
        <v>2</v>
      </c>
      <c r="Q12" s="17">
        <v>0</v>
      </c>
      <c r="R12" s="17">
        <v>0</v>
      </c>
      <c r="S12" s="17">
        <v>17</v>
      </c>
      <c r="T12" s="17">
        <v>0</v>
      </c>
      <c r="U12" s="18">
        <v>6</v>
      </c>
    </row>
    <row r="13" spans="1:21" s="7" customFormat="1" ht="16.5" customHeight="1" thickBot="1">
      <c r="A13" s="23" t="s">
        <v>27</v>
      </c>
      <c r="B13" s="24">
        <v>16317</v>
      </c>
      <c r="C13" s="25">
        <v>3642</v>
      </c>
      <c r="D13" s="26">
        <v>429</v>
      </c>
      <c r="E13" s="26">
        <v>4126</v>
      </c>
      <c r="F13" s="27">
        <v>2556</v>
      </c>
      <c r="G13" s="28">
        <f>(E13+C13-F13)/B13*100</f>
        <v>31.942146227860512</v>
      </c>
      <c r="H13" s="29">
        <v>507</v>
      </c>
      <c r="I13" s="30">
        <f>H13/C13*100</f>
        <v>13.920922570016476</v>
      </c>
      <c r="J13" s="31">
        <v>420</v>
      </c>
      <c r="K13" s="44">
        <f>J13/H13*100</f>
        <v>82.84023668639054</v>
      </c>
      <c r="L13" s="26">
        <v>46</v>
      </c>
      <c r="M13" s="26">
        <v>0</v>
      </c>
      <c r="N13" s="26">
        <v>18</v>
      </c>
      <c r="O13" s="26">
        <v>236</v>
      </c>
      <c r="P13" s="26">
        <v>89</v>
      </c>
      <c r="Q13" s="26">
        <v>0</v>
      </c>
      <c r="R13" s="26">
        <v>0</v>
      </c>
      <c r="S13" s="26">
        <v>31</v>
      </c>
      <c r="T13" s="26">
        <v>0</v>
      </c>
      <c r="U13" s="27">
        <v>87</v>
      </c>
    </row>
    <row r="14" spans="1:21" s="5" customFormat="1" ht="10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5" customFormat="1" ht="10.5">
      <c r="A15" s="6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10.5" customHeight="1">
      <c r="R16" s="1"/>
    </row>
    <row r="17" ht="10.5" customHeight="1">
      <c r="R17" s="1"/>
    </row>
    <row r="18" ht="10.5" customHeight="1">
      <c r="R18" s="1"/>
    </row>
    <row r="19" ht="10.5" customHeight="1">
      <c r="R19" s="1"/>
    </row>
    <row r="20" ht="10.5" customHeight="1">
      <c r="R20" s="1"/>
    </row>
    <row r="21" ht="10.5" customHeight="1">
      <c r="R21" s="1"/>
    </row>
    <row r="22" ht="10.5" customHeight="1">
      <c r="R22" s="1"/>
    </row>
    <row r="23" ht="10.5" customHeight="1">
      <c r="R23" s="1"/>
    </row>
    <row r="24" ht="10.5" customHeight="1">
      <c r="R24" s="1"/>
    </row>
    <row r="25" ht="10.5" customHeight="1">
      <c r="R25" s="1"/>
    </row>
    <row r="26" ht="10.5" customHeight="1">
      <c r="R26" s="1"/>
    </row>
    <row r="27" ht="10.5" customHeight="1">
      <c r="R27" s="1"/>
    </row>
    <row r="28" ht="10.5" customHeight="1">
      <c r="R28" s="1"/>
    </row>
    <row r="29" ht="10.5" customHeight="1">
      <c r="R29" s="1"/>
    </row>
    <row r="30" ht="10.5" customHeight="1">
      <c r="R30" s="1"/>
    </row>
    <row r="31" ht="10.5" customHeight="1">
      <c r="R31" s="1"/>
    </row>
    <row r="32" ht="10.5" customHeight="1">
      <c r="R32" s="1"/>
    </row>
  </sheetData>
  <sheetProtection/>
  <mergeCells count="20">
    <mergeCell ref="I5:I9"/>
    <mergeCell ref="G5:G9"/>
    <mergeCell ref="E6:E9"/>
    <mergeCell ref="U5:U9"/>
    <mergeCell ref="M6:M9"/>
    <mergeCell ref="N6:N9"/>
    <mergeCell ref="O6:O9"/>
    <mergeCell ref="P6:P9"/>
    <mergeCell ref="Q6:Q9"/>
    <mergeCell ref="R6:R9"/>
    <mergeCell ref="S6:S9"/>
    <mergeCell ref="A5:A9"/>
    <mergeCell ref="B5:B9"/>
    <mergeCell ref="C5:F5"/>
    <mergeCell ref="L5:S5"/>
    <mergeCell ref="T5:T9"/>
    <mergeCell ref="D7:D9"/>
    <mergeCell ref="F6:F9"/>
    <mergeCell ref="C6:C9"/>
    <mergeCell ref="H5:H9"/>
  </mergeCells>
  <printOptions/>
  <pageMargins left="0.984251968503937" right="0.984251968503937" top="0.984251968503937" bottom="0.984251968503937" header="0" footer="0"/>
  <pageSetup horizontalDpi="300" verticalDpi="300" orientation="landscape" paperSize="9" scale="95" r:id="rId1"/>
  <ignoredErrors>
    <ignoredError sqref="G10: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子宮がん検診実施状況</dc:title>
  <dc:subject/>
  <dc:creator>岐阜県</dc:creator>
  <cp:keywords/>
  <dc:description/>
  <cp:lastModifiedBy>Gifu</cp:lastModifiedBy>
  <cp:lastPrinted>2016-02-05T05:08:19Z</cp:lastPrinted>
  <dcterms:created xsi:type="dcterms:W3CDTF">2002-07-03T06:55:56Z</dcterms:created>
  <dcterms:modified xsi:type="dcterms:W3CDTF">2016-02-05T05:12:39Z</dcterms:modified>
  <cp:category/>
  <cp:version/>
  <cp:contentType/>
  <cp:contentStatus/>
  <cp:revision>23</cp:revision>
</cp:coreProperties>
</file>