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510" activeTab="0"/>
  </bookViews>
  <sheets>
    <sheet name="Ｔ６－３" sheetId="1" r:id="rId1"/>
  </sheets>
  <definedNames>
    <definedName name="_xlnm.Print_Area" localSheetId="0">'Ｔ６－３'!$A$1:$O$78</definedName>
  </definedNames>
  <calcPr fullCalcOnLoad="1"/>
</workbook>
</file>

<file path=xl/sharedStrings.xml><?xml version="1.0" encoding="utf-8"?>
<sst xmlns="http://schemas.openxmlformats.org/spreadsheetml/2006/main" count="143" uniqueCount="32">
  <si>
    <t>管内総数</t>
  </si>
  <si>
    <t>　３　肺がん検診実施状況（Ｔ６－３）－（総数）</t>
  </si>
  <si>
    <t>　　　＜総数＞</t>
  </si>
  <si>
    <t>区　分</t>
  </si>
  <si>
    <t>精   密   検   査   結   果</t>
  </si>
  <si>
    <t>検診
未受診者</t>
  </si>
  <si>
    <t>＊１：喀痰細胞診検査を併せて受診した者を含む</t>
  </si>
  <si>
    <t>　　　＜胸部エックス線検査及び喀痰細胞診＞　</t>
  </si>
  <si>
    <t>＊２：胸部エックス線検査及び喀痰細胞診検査受診者（再掲）</t>
  </si>
  <si>
    <t>＊３：喀痰細胞診による要精検査者数</t>
  </si>
  <si>
    <t>再掲
初回</t>
  </si>
  <si>
    <t>（平成２６年度）</t>
  </si>
  <si>
    <t>関市</t>
  </si>
  <si>
    <t>美濃市</t>
  </si>
  <si>
    <t>郡上市</t>
  </si>
  <si>
    <t>　　　＜胸部エックス線検査＞</t>
  </si>
  <si>
    <t>対象者数</t>
  </si>
  <si>
    <t>受診者数</t>
  </si>
  <si>
    <t>受診率
(%)</t>
  </si>
  <si>
    <t>受診者数
＊１</t>
  </si>
  <si>
    <t>再掲初回</t>
  </si>
  <si>
    <t>精検受診者数</t>
  </si>
  <si>
    <t>精検受診率（%)</t>
  </si>
  <si>
    <t>要精検
者数</t>
  </si>
  <si>
    <t>要精検
率（%)</t>
  </si>
  <si>
    <t>異常認めず</t>
  </si>
  <si>
    <t>がんであった者</t>
  </si>
  <si>
    <t>疑いのある者</t>
  </si>
  <si>
    <t>がん以外の疾患であった者</t>
  </si>
  <si>
    <t>肺がん検診実施状況（Ｔ６－３－１）－（男）</t>
  </si>
  <si>
    <t>肺がん検診実施状況（Ｔ６－３－２）－（女）</t>
  </si>
  <si>
    <t>未把握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</si>
</sst>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.0"/>
    <numFmt numFmtId="180" formatCode="_ * #,##0.0_ ;_ * \-#,##0.0_ ;_ * &quot;-&quot;_ ;_ @_ "/>
    <numFmt numFmtId="181" formatCode="#,##0.0_ "/>
    <numFmt numFmtId="182" formatCode="_ * #,##0.00_ ;_ * \-#,##0.00_ ;_ * &quot;-&quot;_ ;_ @_ "/>
    <numFmt numFmtId="183" formatCode="#,##0;\-#,##0;\-#"/>
    <numFmt numFmtId="184" formatCode="#,##0.0;\-#,##0.0;\-#"/>
    <numFmt numFmtId="185" formatCode="0;\-0;\-#"/>
    <numFmt numFmtId="186" formatCode="0.0_);[Red]\(0.0\)"/>
  </numFmts>
  <fonts count="52">
    <font>
      <sz val="9"/>
      <name val="ＪＳ明朝"/>
      <family val="1"/>
    </font>
    <font>
      <sz val="11"/>
      <name val="ＭＳ Ｐゴシック"/>
      <family val="3"/>
    </font>
    <font>
      <u val="single"/>
      <sz val="9"/>
      <color indexed="12"/>
      <name val="ＪＳ明朝"/>
      <family val="1"/>
    </font>
    <font>
      <u val="single"/>
      <sz val="9"/>
      <color indexed="36"/>
      <name val="ＪＳ明朝"/>
      <family val="1"/>
    </font>
    <font>
      <b/>
      <sz val="6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14"/>
      <color indexed="8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>
        <color indexed="8"/>
      </left>
      <right>
        <color indexed="63"/>
      </right>
      <top style="hair"/>
      <bottom style="thin"/>
    </border>
    <border>
      <left style="thin"/>
      <right style="thin">
        <color indexed="8"/>
      </right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 style="thin"/>
      <bottom style="hair"/>
    </border>
    <border>
      <left style="thin">
        <color indexed="8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>
        <color indexed="8"/>
      </top>
      <bottom style="hair"/>
    </border>
    <border>
      <left style="thin"/>
      <right>
        <color indexed="63"/>
      </right>
      <top style="thin">
        <color indexed="8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hair"/>
    </border>
    <border>
      <left style="thin"/>
      <right style="thin">
        <color indexed="8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vertical="top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183" fontId="11" fillId="0" borderId="0" xfId="0" applyNumberFormat="1" applyFont="1" applyFill="1" applyBorder="1" applyAlignment="1">
      <alignment vertical="center"/>
    </xf>
    <xf numFmtId="183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183" fontId="12" fillId="0" borderId="12" xfId="0" applyNumberFormat="1" applyFont="1" applyFill="1" applyBorder="1" applyAlignment="1">
      <alignment horizontal="right" vertical="center"/>
    </xf>
    <xf numFmtId="183" fontId="12" fillId="0" borderId="13" xfId="0" applyNumberFormat="1" applyFont="1" applyFill="1" applyBorder="1" applyAlignment="1">
      <alignment horizontal="right" vertical="center"/>
    </xf>
    <xf numFmtId="183" fontId="12" fillId="0" borderId="13" xfId="0" applyNumberFormat="1" applyFont="1" applyFill="1" applyBorder="1" applyAlignment="1">
      <alignment vertical="center"/>
    </xf>
    <xf numFmtId="184" fontId="12" fillId="0" borderId="14" xfId="0" applyNumberFormat="1" applyFont="1" applyFill="1" applyBorder="1" applyAlignment="1">
      <alignment horizontal="right" vertical="center"/>
    </xf>
    <xf numFmtId="183" fontId="12" fillId="0" borderId="11" xfId="0" applyNumberFormat="1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183" fontId="49" fillId="0" borderId="0" xfId="0" applyNumberFormat="1" applyFont="1" applyFill="1" applyBorder="1" applyAlignment="1" applyProtection="1">
      <alignment horizontal="right" vertical="center"/>
      <protection locked="0"/>
    </xf>
    <xf numFmtId="183" fontId="49" fillId="0" borderId="0" xfId="0" applyNumberFormat="1" applyFont="1" applyFill="1" applyBorder="1" applyAlignment="1" applyProtection="1">
      <alignment vertical="center"/>
      <protection locked="0"/>
    </xf>
    <xf numFmtId="183" fontId="49" fillId="0" borderId="0" xfId="0" applyNumberFormat="1" applyFont="1" applyFill="1" applyBorder="1" applyAlignment="1">
      <alignment vertical="center"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horizontal="right" vertical="center"/>
    </xf>
    <xf numFmtId="0" fontId="49" fillId="0" borderId="14" xfId="0" applyFont="1" applyFill="1" applyBorder="1" applyAlignment="1">
      <alignment horizontal="center" vertical="center"/>
    </xf>
    <xf numFmtId="183" fontId="49" fillId="0" borderId="14" xfId="0" applyNumberFormat="1" applyFont="1" applyFill="1" applyBorder="1" applyAlignment="1">
      <alignment horizontal="right" vertical="center"/>
    </xf>
    <xf numFmtId="183" fontId="49" fillId="0" borderId="14" xfId="0" applyNumberFormat="1" applyFont="1" applyFill="1" applyBorder="1" applyAlignment="1">
      <alignment vertical="center"/>
    </xf>
    <xf numFmtId="184" fontId="49" fillId="0" borderId="14" xfId="0" applyNumberFormat="1" applyFont="1" applyFill="1" applyBorder="1" applyAlignment="1">
      <alignment vertical="center"/>
    </xf>
    <xf numFmtId="0" fontId="49" fillId="0" borderId="11" xfId="0" applyFont="1" applyFill="1" applyBorder="1" applyAlignment="1">
      <alignment horizontal="center" vertical="center"/>
    </xf>
    <xf numFmtId="183" fontId="49" fillId="0" borderId="13" xfId="0" applyNumberFormat="1" applyFont="1" applyFill="1" applyBorder="1" applyAlignment="1">
      <alignment vertical="center"/>
    </xf>
    <xf numFmtId="183" fontId="49" fillId="0" borderId="11" xfId="0" applyNumberFormat="1" applyFont="1" applyFill="1" applyBorder="1" applyAlignment="1">
      <alignment horizontal="right" vertical="center"/>
    </xf>
    <xf numFmtId="183" fontId="51" fillId="0" borderId="0" xfId="0" applyNumberFormat="1" applyFont="1" applyFill="1" applyBorder="1" applyAlignment="1" applyProtection="1">
      <alignment vertical="center"/>
      <protection locked="0"/>
    </xf>
    <xf numFmtId="0" fontId="51" fillId="0" borderId="0" xfId="0" applyFont="1" applyFill="1" applyBorder="1" applyAlignment="1">
      <alignment/>
    </xf>
    <xf numFmtId="183" fontId="51" fillId="0" borderId="0" xfId="0" applyNumberFormat="1" applyFont="1" applyFill="1" applyBorder="1" applyAlignment="1" applyProtection="1">
      <alignment horizontal="right" vertical="center"/>
      <protection locked="0"/>
    </xf>
    <xf numFmtId="183" fontId="51" fillId="0" borderId="0" xfId="0" applyNumberFormat="1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181" fontId="49" fillId="0" borderId="11" xfId="0" applyNumberFormat="1" applyFont="1" applyFill="1" applyBorder="1" applyAlignment="1">
      <alignment horizontal="right" vertical="center"/>
    </xf>
    <xf numFmtId="0" fontId="49" fillId="0" borderId="15" xfId="0" applyFont="1" applyFill="1" applyBorder="1" applyAlignment="1">
      <alignment horizontal="center" vertical="center"/>
    </xf>
    <xf numFmtId="183" fontId="49" fillId="0" borderId="15" xfId="0" applyNumberFormat="1" applyFont="1" applyFill="1" applyBorder="1" applyAlignment="1" applyProtection="1">
      <alignment vertical="center"/>
      <protection locked="0"/>
    </xf>
    <xf numFmtId="183" fontId="49" fillId="0" borderId="16" xfId="0" applyNumberFormat="1" applyFont="1" applyFill="1" applyBorder="1" applyAlignment="1" applyProtection="1">
      <alignment vertical="center"/>
      <protection locked="0"/>
    </xf>
    <xf numFmtId="181" fontId="49" fillId="0" borderId="15" xfId="0" applyNumberFormat="1" applyFont="1" applyFill="1" applyBorder="1" applyAlignment="1">
      <alignment horizontal="right" vertical="center"/>
    </xf>
    <xf numFmtId="183" fontId="49" fillId="0" borderId="17" xfId="0" applyNumberFormat="1" applyFont="1" applyFill="1" applyBorder="1" applyAlignment="1" applyProtection="1">
      <alignment vertical="center"/>
      <protection locked="0"/>
    </xf>
    <xf numFmtId="183" fontId="49" fillId="0" borderId="18" xfId="0" applyNumberFormat="1" applyFont="1" applyFill="1" applyBorder="1" applyAlignment="1" applyProtection="1">
      <alignment vertical="center"/>
      <protection locked="0"/>
    </xf>
    <xf numFmtId="183" fontId="49" fillId="0" borderId="19" xfId="0" applyNumberFormat="1" applyFont="1" applyFill="1" applyBorder="1" applyAlignment="1" applyProtection="1">
      <alignment vertical="center"/>
      <protection locked="0"/>
    </xf>
    <xf numFmtId="0" fontId="49" fillId="0" borderId="20" xfId="0" applyFont="1" applyFill="1" applyBorder="1" applyAlignment="1">
      <alignment horizontal="center" vertical="center"/>
    </xf>
    <xf numFmtId="183" fontId="49" fillId="0" borderId="20" xfId="0" applyNumberFormat="1" applyFont="1" applyFill="1" applyBorder="1" applyAlignment="1" applyProtection="1">
      <alignment vertical="center"/>
      <protection locked="0"/>
    </xf>
    <xf numFmtId="183" fontId="49" fillId="0" borderId="21" xfId="0" applyNumberFormat="1" applyFont="1" applyFill="1" applyBorder="1" applyAlignment="1" applyProtection="1">
      <alignment vertical="center"/>
      <protection locked="0"/>
    </xf>
    <xf numFmtId="181" fontId="49" fillId="0" borderId="22" xfId="0" applyNumberFormat="1" applyFont="1" applyFill="1" applyBorder="1" applyAlignment="1">
      <alignment horizontal="right" vertical="center"/>
    </xf>
    <xf numFmtId="181" fontId="49" fillId="0" borderId="20" xfId="0" applyNumberFormat="1" applyFont="1" applyFill="1" applyBorder="1" applyAlignment="1">
      <alignment horizontal="right" vertical="center"/>
    </xf>
    <xf numFmtId="183" fontId="49" fillId="0" borderId="23" xfId="0" applyNumberFormat="1" applyFont="1" applyFill="1" applyBorder="1" applyAlignment="1" applyProtection="1">
      <alignment vertical="center"/>
      <protection locked="0"/>
    </xf>
    <xf numFmtId="183" fontId="49" fillId="0" borderId="24" xfId="0" applyNumberFormat="1" applyFont="1" applyFill="1" applyBorder="1" applyAlignment="1" applyProtection="1">
      <alignment vertical="center"/>
      <protection locked="0"/>
    </xf>
    <xf numFmtId="183" fontId="49" fillId="0" borderId="25" xfId="0" applyNumberFormat="1" applyFont="1" applyFill="1" applyBorder="1" applyAlignment="1" applyProtection="1">
      <alignment vertical="center"/>
      <protection locked="0"/>
    </xf>
    <xf numFmtId="0" fontId="49" fillId="0" borderId="26" xfId="0" applyFont="1" applyFill="1" applyBorder="1" applyAlignment="1">
      <alignment horizontal="center" vertical="center"/>
    </xf>
    <xf numFmtId="183" fontId="49" fillId="0" borderId="26" xfId="0" applyNumberFormat="1" applyFont="1" applyFill="1" applyBorder="1" applyAlignment="1" applyProtection="1">
      <alignment vertical="center"/>
      <protection locked="0"/>
    </xf>
    <xf numFmtId="183" fontId="49" fillId="0" borderId="27" xfId="0" applyNumberFormat="1" applyFont="1" applyFill="1" applyBorder="1" applyAlignment="1" applyProtection="1">
      <alignment vertical="center"/>
      <protection locked="0"/>
    </xf>
    <xf numFmtId="181" fontId="49" fillId="0" borderId="26" xfId="0" applyNumberFormat="1" applyFont="1" applyFill="1" applyBorder="1" applyAlignment="1">
      <alignment horizontal="right" vertical="center"/>
    </xf>
    <xf numFmtId="183" fontId="49" fillId="0" borderId="28" xfId="0" applyNumberFormat="1" applyFont="1" applyFill="1" applyBorder="1" applyAlignment="1" applyProtection="1">
      <alignment vertical="center"/>
      <protection locked="0"/>
    </xf>
    <xf numFmtId="183" fontId="49" fillId="0" borderId="29" xfId="0" applyNumberFormat="1" applyFont="1" applyFill="1" applyBorder="1" applyAlignment="1" applyProtection="1">
      <alignment vertical="center"/>
      <protection locked="0"/>
    </xf>
    <xf numFmtId="183" fontId="49" fillId="0" borderId="30" xfId="0" applyNumberFormat="1" applyFont="1" applyFill="1" applyBorder="1" applyAlignment="1" applyProtection="1">
      <alignment vertical="center"/>
      <protection locked="0"/>
    </xf>
    <xf numFmtId="0" fontId="49" fillId="0" borderId="31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0" fontId="49" fillId="0" borderId="25" xfId="0" applyFont="1" applyFill="1" applyBorder="1" applyAlignment="1">
      <alignment horizontal="center" vertical="center"/>
    </xf>
    <xf numFmtId="183" fontId="49" fillId="0" borderId="22" xfId="0" applyNumberFormat="1" applyFont="1" applyFill="1" applyBorder="1" applyAlignment="1" applyProtection="1">
      <alignment vertical="center"/>
      <protection locked="0"/>
    </xf>
    <xf numFmtId="183" fontId="49" fillId="0" borderId="31" xfId="0" applyNumberFormat="1" applyFont="1" applyFill="1" applyBorder="1" applyAlignment="1" applyProtection="1">
      <alignment vertical="center"/>
      <protection locked="0"/>
    </xf>
    <xf numFmtId="0" fontId="12" fillId="0" borderId="32" xfId="0" applyFont="1" applyFill="1" applyBorder="1" applyAlignment="1">
      <alignment horizontal="center" vertical="center"/>
    </xf>
    <xf numFmtId="183" fontId="12" fillId="0" borderId="32" xfId="0" applyNumberFormat="1" applyFont="1" applyFill="1" applyBorder="1" applyAlignment="1" applyProtection="1">
      <alignment vertical="center"/>
      <protection locked="0"/>
    </xf>
    <xf numFmtId="183" fontId="12" fillId="0" borderId="33" xfId="0" applyNumberFormat="1" applyFont="1" applyFill="1" applyBorder="1" applyAlignment="1" applyProtection="1">
      <alignment vertical="center"/>
      <protection locked="0"/>
    </xf>
    <xf numFmtId="0" fontId="12" fillId="0" borderId="15" xfId="0" applyFont="1" applyFill="1" applyBorder="1" applyAlignment="1">
      <alignment horizontal="center" vertical="center"/>
    </xf>
    <xf numFmtId="183" fontId="12" fillId="0" borderId="15" xfId="0" applyNumberFormat="1" applyFont="1" applyFill="1" applyBorder="1" applyAlignment="1" applyProtection="1">
      <alignment horizontal="right" vertical="center"/>
      <protection locked="0"/>
    </xf>
    <xf numFmtId="183" fontId="12" fillId="0" borderId="16" xfId="0" applyNumberFormat="1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>
      <alignment horizontal="center" vertical="center"/>
    </xf>
    <xf numFmtId="183" fontId="12" fillId="0" borderId="20" xfId="0" applyNumberFormat="1" applyFont="1" applyFill="1" applyBorder="1" applyAlignment="1" applyProtection="1">
      <alignment horizontal="right" vertical="center"/>
      <protection locked="0"/>
    </xf>
    <xf numFmtId="183" fontId="12" fillId="0" borderId="21" xfId="0" applyNumberFormat="1" applyFont="1" applyFill="1" applyBorder="1" applyAlignment="1" applyProtection="1">
      <alignment vertical="center"/>
      <protection locked="0"/>
    </xf>
    <xf numFmtId="186" fontId="49" fillId="0" borderId="31" xfId="0" applyNumberFormat="1" applyFont="1" applyFill="1" applyBorder="1" applyAlignment="1" applyProtection="1">
      <alignment vertical="center"/>
      <protection locked="0"/>
    </xf>
    <xf numFmtId="186" fontId="49" fillId="0" borderId="19" xfId="0" applyNumberFormat="1" applyFont="1" applyFill="1" applyBorder="1" applyAlignment="1">
      <alignment vertical="center"/>
    </xf>
    <xf numFmtId="186" fontId="49" fillId="0" borderId="25" xfId="0" applyNumberFormat="1" applyFont="1" applyFill="1" applyBorder="1" applyAlignment="1" applyProtection="1">
      <alignment vertical="center"/>
      <protection locked="0"/>
    </xf>
    <xf numFmtId="183" fontId="12" fillId="0" borderId="15" xfId="0" applyNumberFormat="1" applyFont="1" applyFill="1" applyBorder="1" applyAlignment="1" applyProtection="1">
      <alignment vertical="center"/>
      <protection locked="0"/>
    </xf>
    <xf numFmtId="183" fontId="12" fillId="0" borderId="17" xfId="0" applyNumberFormat="1" applyFont="1" applyFill="1" applyBorder="1" applyAlignment="1" applyProtection="1">
      <alignment vertical="center"/>
      <protection locked="0"/>
    </xf>
    <xf numFmtId="183" fontId="12" fillId="0" borderId="20" xfId="0" applyNumberFormat="1" applyFont="1" applyFill="1" applyBorder="1" applyAlignment="1" applyProtection="1">
      <alignment vertical="center"/>
      <protection locked="0"/>
    </xf>
    <xf numFmtId="183" fontId="12" fillId="0" borderId="23" xfId="0" applyNumberFormat="1" applyFont="1" applyFill="1" applyBorder="1" applyAlignment="1" applyProtection="1">
      <alignment vertical="center"/>
      <protection locked="0"/>
    </xf>
    <xf numFmtId="0" fontId="12" fillId="0" borderId="26" xfId="0" applyFont="1" applyFill="1" applyBorder="1" applyAlignment="1">
      <alignment horizontal="center" vertical="center"/>
    </xf>
    <xf numFmtId="183" fontId="12" fillId="0" borderId="26" xfId="0" applyNumberFormat="1" applyFont="1" applyFill="1" applyBorder="1" applyAlignment="1" applyProtection="1">
      <alignment vertical="center"/>
      <protection locked="0"/>
    </xf>
    <xf numFmtId="183" fontId="12" fillId="0" borderId="27" xfId="0" applyNumberFormat="1" applyFont="1" applyFill="1" applyBorder="1" applyAlignment="1" applyProtection="1">
      <alignment vertical="center"/>
      <protection locked="0"/>
    </xf>
    <xf numFmtId="183" fontId="12" fillId="0" borderId="28" xfId="0" applyNumberFormat="1" applyFont="1" applyFill="1" applyBorder="1" applyAlignment="1" applyProtection="1">
      <alignment vertical="center"/>
      <protection locked="0"/>
    </xf>
    <xf numFmtId="0" fontId="49" fillId="0" borderId="34" xfId="0" applyFont="1" applyFill="1" applyBorder="1" applyAlignment="1">
      <alignment horizontal="center" vertical="center"/>
    </xf>
    <xf numFmtId="183" fontId="12" fillId="0" borderId="35" xfId="0" applyNumberFormat="1" applyFont="1" applyFill="1" applyBorder="1" applyAlignment="1">
      <alignment vertical="center"/>
    </xf>
    <xf numFmtId="184" fontId="12" fillId="0" borderId="31" xfId="0" applyNumberFormat="1" applyFont="1" applyFill="1" applyBorder="1" applyAlignment="1">
      <alignment horizontal="right" vertical="center"/>
    </xf>
    <xf numFmtId="183" fontId="12" fillId="0" borderId="36" xfId="0" applyNumberFormat="1" applyFont="1" applyFill="1" applyBorder="1" applyAlignment="1">
      <alignment vertical="center"/>
    </xf>
    <xf numFmtId="184" fontId="12" fillId="0" borderId="19" xfId="0" applyNumberFormat="1" applyFont="1" applyFill="1" applyBorder="1" applyAlignment="1">
      <alignment horizontal="right" vertical="center"/>
    </xf>
    <xf numFmtId="183" fontId="12" fillId="0" borderId="22" xfId="0" applyNumberFormat="1" applyFont="1" applyFill="1" applyBorder="1" applyAlignment="1">
      <alignment vertical="center"/>
    </xf>
    <xf numFmtId="184" fontId="12" fillId="0" borderId="25" xfId="0" applyNumberFormat="1" applyFont="1" applyFill="1" applyBorder="1" applyAlignment="1">
      <alignment horizontal="right" vertical="center"/>
    </xf>
    <xf numFmtId="0" fontId="4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2" fillId="0" borderId="3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49" fillId="0" borderId="37" xfId="0" applyFont="1" applyFill="1" applyBorder="1" applyAlignment="1">
      <alignment horizontal="center" vertical="center"/>
    </xf>
    <xf numFmtId="0" fontId="49" fillId="0" borderId="38" xfId="0" applyFont="1" applyFill="1" applyBorder="1" applyAlignment="1">
      <alignment horizontal="center" vertical="center"/>
    </xf>
    <xf numFmtId="0" fontId="49" fillId="0" borderId="39" xfId="0" applyFont="1" applyFill="1" applyBorder="1" applyAlignment="1">
      <alignment horizontal="center" vertical="center"/>
    </xf>
    <xf numFmtId="0" fontId="49" fillId="0" borderId="40" xfId="0" applyFont="1" applyFill="1" applyBorder="1" applyAlignment="1">
      <alignment horizontal="center" vertical="center"/>
    </xf>
    <xf numFmtId="0" fontId="49" fillId="0" borderId="41" xfId="0" applyFont="1" applyFill="1" applyBorder="1" applyAlignment="1">
      <alignment horizontal="center" vertical="center"/>
    </xf>
    <xf numFmtId="0" fontId="49" fillId="0" borderId="42" xfId="0" applyFont="1" applyFill="1" applyBorder="1" applyAlignment="1">
      <alignment horizontal="center" vertical="center" wrapText="1"/>
    </xf>
    <xf numFmtId="0" fontId="49" fillId="0" borderId="43" xfId="0" applyFont="1" applyFill="1" applyBorder="1" applyAlignment="1">
      <alignment horizontal="center" vertical="center" wrapText="1"/>
    </xf>
    <xf numFmtId="0" fontId="49" fillId="0" borderId="44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/>
    </xf>
    <xf numFmtId="0" fontId="49" fillId="0" borderId="37" xfId="0" applyFont="1" applyFill="1" applyBorder="1" applyAlignment="1">
      <alignment horizontal="center" vertical="center" wrapText="1"/>
    </xf>
    <xf numFmtId="0" fontId="49" fillId="0" borderId="45" xfId="0" applyFont="1" applyFill="1" applyBorder="1" applyAlignment="1">
      <alignment horizontal="center" vertical="center" wrapText="1"/>
    </xf>
    <xf numFmtId="0" fontId="49" fillId="0" borderId="49" xfId="0" applyFont="1" applyFill="1" applyBorder="1" applyAlignment="1">
      <alignment horizontal="center" vertical="center" wrapText="1"/>
    </xf>
    <xf numFmtId="0" fontId="49" fillId="0" borderId="50" xfId="0" applyFont="1" applyFill="1" applyBorder="1" applyAlignment="1">
      <alignment horizontal="center" vertical="center" wrapText="1"/>
    </xf>
    <xf numFmtId="0" fontId="49" fillId="0" borderId="51" xfId="0" applyFont="1" applyFill="1" applyBorder="1" applyAlignment="1">
      <alignment horizontal="center" vertical="center" wrapText="1"/>
    </xf>
    <xf numFmtId="0" fontId="49" fillId="0" borderId="52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49" fillId="0" borderId="53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49" fillId="0" borderId="55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78"/>
  <sheetViews>
    <sheetView tabSelected="1" view="pageBreakPreview" zoomScaleSheetLayoutView="100" zoomScalePageLayoutView="0" workbookViewId="0" topLeftCell="A64">
      <selection activeCell="M21" sqref="M21"/>
    </sheetView>
  </sheetViews>
  <sheetFormatPr defaultColWidth="11.875" defaultRowHeight="12" customHeight="1"/>
  <cols>
    <col min="1" max="1" width="3.625" style="1" customWidth="1"/>
    <col min="2" max="2" width="13.375" style="1" customWidth="1"/>
    <col min="3" max="15" width="9.625" style="1" customWidth="1"/>
    <col min="16" max="16384" width="11.875" style="1" customWidth="1"/>
  </cols>
  <sheetData>
    <row r="1" spans="2:15" s="6" customFormat="1" ht="24" customHeight="1">
      <c r="B1" s="4" t="s">
        <v>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97"/>
    </row>
    <row r="2" spans="2:15" s="6" customFormat="1" ht="10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97"/>
    </row>
    <row r="3" spans="2:15" ht="15" customHeight="1">
      <c r="B3" s="7" t="s">
        <v>2</v>
      </c>
      <c r="C3" s="8"/>
      <c r="D3" s="8"/>
      <c r="E3" s="8"/>
      <c r="F3" s="9" t="s">
        <v>11</v>
      </c>
      <c r="G3" s="2"/>
      <c r="H3" s="2"/>
      <c r="I3" s="2"/>
      <c r="J3" s="2"/>
      <c r="K3" s="8"/>
      <c r="L3" s="8"/>
      <c r="M3" s="2"/>
      <c r="N3" s="8"/>
      <c r="O3" s="98"/>
    </row>
    <row r="4" spans="2:15" ht="9.75" customHeight="1">
      <c r="B4" s="103" t="s">
        <v>3</v>
      </c>
      <c r="C4" s="115" t="s">
        <v>16</v>
      </c>
      <c r="D4" s="117" t="s">
        <v>17</v>
      </c>
      <c r="E4" s="15"/>
      <c r="F4" s="119" t="s">
        <v>18</v>
      </c>
      <c r="G4" s="2"/>
      <c r="H4" s="2"/>
      <c r="I4" s="2"/>
      <c r="J4" s="2"/>
      <c r="K4" s="10"/>
      <c r="L4" s="10"/>
      <c r="M4" s="105"/>
      <c r="N4" s="106"/>
      <c r="O4" s="10"/>
    </row>
    <row r="5" spans="2:15" ht="12" customHeight="1">
      <c r="B5" s="104"/>
      <c r="C5" s="116"/>
      <c r="D5" s="118"/>
      <c r="E5" s="127" t="s">
        <v>10</v>
      </c>
      <c r="F5" s="120"/>
      <c r="G5" s="2"/>
      <c r="H5" s="2"/>
      <c r="I5" s="2"/>
      <c r="J5" s="2"/>
      <c r="K5" s="10"/>
      <c r="L5" s="10"/>
      <c r="M5" s="105"/>
      <c r="N5" s="106"/>
      <c r="O5" s="10"/>
    </row>
    <row r="6" spans="2:15" ht="12" customHeight="1">
      <c r="B6" s="104"/>
      <c r="C6" s="116"/>
      <c r="D6" s="118"/>
      <c r="E6" s="104"/>
      <c r="F6" s="120"/>
      <c r="G6" s="2"/>
      <c r="H6" s="2"/>
      <c r="I6" s="2"/>
      <c r="J6" s="2"/>
      <c r="K6" s="10"/>
      <c r="L6" s="10"/>
      <c r="M6" s="105"/>
      <c r="N6" s="106"/>
      <c r="O6" s="10"/>
    </row>
    <row r="7" spans="2:15" ht="12.75" customHeight="1">
      <c r="B7" s="16" t="s">
        <v>0</v>
      </c>
      <c r="C7" s="17">
        <f>SUM(C8:C10)</f>
        <v>74741</v>
      </c>
      <c r="D7" s="18">
        <f>SUM(D8:D10)</f>
        <v>17564</v>
      </c>
      <c r="E7" s="19"/>
      <c r="F7" s="20">
        <f>D7/C7*100</f>
        <v>23.49981937624597</v>
      </c>
      <c r="G7" s="2"/>
      <c r="H7" s="2"/>
      <c r="I7" s="2"/>
      <c r="J7" s="2"/>
      <c r="K7" s="11"/>
      <c r="L7" s="11"/>
      <c r="M7" s="11"/>
      <c r="N7" s="11"/>
      <c r="O7" s="11"/>
    </row>
    <row r="8" spans="2:15" ht="12.75" customHeight="1">
      <c r="B8" s="69" t="s">
        <v>12</v>
      </c>
      <c r="C8" s="90">
        <v>29721</v>
      </c>
      <c r="D8" s="71">
        <v>9861</v>
      </c>
      <c r="E8" s="71"/>
      <c r="F8" s="91">
        <f>D8/C8*100</f>
        <v>33.17856061370748</v>
      </c>
      <c r="G8" s="2"/>
      <c r="H8" s="2"/>
      <c r="I8" s="2"/>
      <c r="J8" s="2"/>
      <c r="K8" s="12"/>
      <c r="L8" s="12"/>
      <c r="M8" s="12"/>
      <c r="N8" s="12"/>
      <c r="O8" s="12"/>
    </row>
    <row r="9" spans="2:15" ht="12.75" customHeight="1">
      <c r="B9" s="72" t="s">
        <v>13</v>
      </c>
      <c r="C9" s="92">
        <v>4660</v>
      </c>
      <c r="D9" s="74">
        <v>1287</v>
      </c>
      <c r="E9" s="74"/>
      <c r="F9" s="93">
        <f>D9/C9*100</f>
        <v>27.61802575107296</v>
      </c>
      <c r="G9" s="2"/>
      <c r="H9" s="2"/>
      <c r="I9" s="2"/>
      <c r="J9" s="2"/>
      <c r="K9" s="12"/>
      <c r="L9" s="12"/>
      <c r="M9" s="12"/>
      <c r="N9" s="12"/>
      <c r="O9" s="12"/>
    </row>
    <row r="10" spans="2:15" ht="14.25" customHeight="1">
      <c r="B10" s="75" t="s">
        <v>14</v>
      </c>
      <c r="C10" s="94">
        <v>40360</v>
      </c>
      <c r="D10" s="77">
        <v>6416</v>
      </c>
      <c r="E10" s="77"/>
      <c r="F10" s="95">
        <f>D10/C10*100</f>
        <v>15.896927651139741</v>
      </c>
      <c r="G10" s="2"/>
      <c r="H10" s="2"/>
      <c r="I10" s="2"/>
      <c r="J10" s="2"/>
      <c r="K10" s="12"/>
      <c r="L10" s="12"/>
      <c r="M10" s="12"/>
      <c r="N10" s="12"/>
      <c r="O10" s="12"/>
    </row>
    <row r="11" spans="2:15" ht="15.75" customHeight="1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/>
    </row>
    <row r="12" spans="2:15" s="26" customFormat="1" ht="15.75" customHeight="1">
      <c r="B12" s="27" t="s">
        <v>15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8"/>
      <c r="N12" s="28" t="s">
        <v>11</v>
      </c>
      <c r="O12" s="99"/>
    </row>
    <row r="13" spans="2:15" s="26" customFormat="1" ht="15.75" customHeight="1">
      <c r="B13" s="107" t="s">
        <v>3</v>
      </c>
      <c r="C13" s="121" t="s">
        <v>19</v>
      </c>
      <c r="D13" s="96"/>
      <c r="E13" s="124" t="s">
        <v>23</v>
      </c>
      <c r="F13" s="124" t="s">
        <v>24</v>
      </c>
      <c r="G13" s="124" t="s">
        <v>21</v>
      </c>
      <c r="H13" s="124" t="s">
        <v>22</v>
      </c>
      <c r="I13" s="110" t="s">
        <v>4</v>
      </c>
      <c r="J13" s="111"/>
      <c r="K13" s="111"/>
      <c r="L13" s="111"/>
      <c r="M13" s="112" t="s">
        <v>31</v>
      </c>
      <c r="N13" s="112" t="s">
        <v>5</v>
      </c>
      <c r="O13" s="100"/>
    </row>
    <row r="14" spans="2:15" s="26" customFormat="1" ht="15.75" customHeight="1">
      <c r="B14" s="108"/>
      <c r="C14" s="108"/>
      <c r="D14" s="122" t="s">
        <v>20</v>
      </c>
      <c r="E14" s="125"/>
      <c r="F14" s="125"/>
      <c r="G14" s="125"/>
      <c r="H14" s="125"/>
      <c r="I14" s="130" t="s">
        <v>25</v>
      </c>
      <c r="J14" s="130" t="s">
        <v>26</v>
      </c>
      <c r="K14" s="130" t="s">
        <v>27</v>
      </c>
      <c r="L14" s="128" t="s">
        <v>28</v>
      </c>
      <c r="M14" s="113"/>
      <c r="N14" s="113"/>
      <c r="O14" s="100"/>
    </row>
    <row r="15" spans="2:15" s="26" customFormat="1" ht="21.75" customHeight="1">
      <c r="B15" s="109"/>
      <c r="C15" s="109"/>
      <c r="D15" s="123"/>
      <c r="E15" s="126"/>
      <c r="F15" s="126"/>
      <c r="G15" s="126"/>
      <c r="H15" s="126"/>
      <c r="I15" s="131"/>
      <c r="J15" s="131"/>
      <c r="K15" s="131"/>
      <c r="L15" s="129"/>
      <c r="M15" s="114"/>
      <c r="N15" s="114"/>
      <c r="O15" s="100"/>
    </row>
    <row r="16" spans="2:15" s="26" customFormat="1" ht="12.75" customHeight="1">
      <c r="B16" s="33" t="s">
        <v>0</v>
      </c>
      <c r="C16" s="35">
        <f>SUM(C17:C19)</f>
        <v>17564</v>
      </c>
      <c r="D16" s="35">
        <f aca="true" t="shared" si="0" ref="D16:N16">SUM(D17:D19)</f>
        <v>0</v>
      </c>
      <c r="E16" s="35">
        <f t="shared" si="0"/>
        <v>577</v>
      </c>
      <c r="F16" s="41">
        <f>E16/C16*100</f>
        <v>3.2851286722842175</v>
      </c>
      <c r="G16" s="35">
        <f t="shared" si="0"/>
        <v>447</v>
      </c>
      <c r="H16" s="41">
        <f>G16/E16*100</f>
        <v>77.46967071057192</v>
      </c>
      <c r="I16" s="35">
        <f t="shared" si="0"/>
        <v>122</v>
      </c>
      <c r="J16" s="35">
        <f t="shared" si="0"/>
        <v>9</v>
      </c>
      <c r="K16" s="35">
        <f t="shared" si="0"/>
        <v>20</v>
      </c>
      <c r="L16" s="35">
        <f t="shared" si="0"/>
        <v>296</v>
      </c>
      <c r="M16" s="35">
        <f t="shared" si="0"/>
        <v>120</v>
      </c>
      <c r="N16" s="30">
        <f t="shared" si="0"/>
        <v>10</v>
      </c>
      <c r="O16" s="39"/>
    </row>
    <row r="17" spans="2:15" ht="12.75" customHeight="1">
      <c r="B17" s="85" t="s">
        <v>12</v>
      </c>
      <c r="C17" s="86">
        <f>C39+C62</f>
        <v>9861</v>
      </c>
      <c r="D17" s="87"/>
      <c r="E17" s="87">
        <f>E39+E62</f>
        <v>428</v>
      </c>
      <c r="F17" s="60">
        <f aca="true" t="shared" si="1" ref="F17:H19">E17/C17*100</f>
        <v>4.340330595274313</v>
      </c>
      <c r="G17" s="87">
        <f>G39+G62</f>
        <v>327</v>
      </c>
      <c r="H17" s="60">
        <f t="shared" si="1"/>
        <v>76.4018691588785</v>
      </c>
      <c r="I17" s="87">
        <f aca="true" t="shared" si="2" ref="I17:N19">I39+I62</f>
        <v>89</v>
      </c>
      <c r="J17" s="87">
        <f t="shared" si="2"/>
        <v>6</v>
      </c>
      <c r="K17" s="87">
        <f t="shared" si="2"/>
        <v>11</v>
      </c>
      <c r="L17" s="87">
        <f t="shared" si="2"/>
        <v>221</v>
      </c>
      <c r="M17" s="87">
        <f t="shared" si="2"/>
        <v>91</v>
      </c>
      <c r="N17" s="88">
        <f t="shared" si="2"/>
        <v>10</v>
      </c>
      <c r="O17" s="12"/>
    </row>
    <row r="18" spans="2:15" ht="12.75" customHeight="1">
      <c r="B18" s="72" t="s">
        <v>13</v>
      </c>
      <c r="C18" s="81">
        <f>C40+C63</f>
        <v>1287</v>
      </c>
      <c r="D18" s="74"/>
      <c r="E18" s="74">
        <f>E40+E63</f>
        <v>6</v>
      </c>
      <c r="F18" s="45">
        <f t="shared" si="1"/>
        <v>0.4662004662004662</v>
      </c>
      <c r="G18" s="74">
        <f>G40+G63</f>
        <v>2</v>
      </c>
      <c r="H18" s="45">
        <f t="shared" si="1"/>
        <v>33.33333333333333</v>
      </c>
      <c r="I18" s="74">
        <f t="shared" si="2"/>
        <v>0</v>
      </c>
      <c r="J18" s="74">
        <f t="shared" si="2"/>
        <v>0</v>
      </c>
      <c r="K18" s="74">
        <f t="shared" si="2"/>
        <v>0</v>
      </c>
      <c r="L18" s="74">
        <f t="shared" si="2"/>
        <v>2</v>
      </c>
      <c r="M18" s="74">
        <f t="shared" si="2"/>
        <v>4</v>
      </c>
      <c r="N18" s="82">
        <f t="shared" si="2"/>
        <v>0</v>
      </c>
      <c r="O18" s="12"/>
    </row>
    <row r="19" spans="2:15" ht="12.75" customHeight="1">
      <c r="B19" s="75" t="s">
        <v>14</v>
      </c>
      <c r="C19" s="83">
        <f>C41+C64</f>
        <v>6416</v>
      </c>
      <c r="D19" s="77"/>
      <c r="E19" s="77">
        <f>E41+E64</f>
        <v>143</v>
      </c>
      <c r="F19" s="53">
        <f t="shared" si="1"/>
        <v>2.228802992518703</v>
      </c>
      <c r="G19" s="77">
        <f>G41+G64</f>
        <v>118</v>
      </c>
      <c r="H19" s="53">
        <f t="shared" si="1"/>
        <v>82.51748251748252</v>
      </c>
      <c r="I19" s="77">
        <f t="shared" si="2"/>
        <v>33</v>
      </c>
      <c r="J19" s="77">
        <f t="shared" si="2"/>
        <v>3</v>
      </c>
      <c r="K19" s="77">
        <f t="shared" si="2"/>
        <v>9</v>
      </c>
      <c r="L19" s="77">
        <f t="shared" si="2"/>
        <v>73</v>
      </c>
      <c r="M19" s="77">
        <f t="shared" si="2"/>
        <v>25</v>
      </c>
      <c r="N19" s="84">
        <f t="shared" si="2"/>
        <v>0</v>
      </c>
      <c r="O19" s="12"/>
    </row>
    <row r="20" spans="2:15" s="26" customFormat="1" ht="16.5" customHeight="1">
      <c r="B20" s="22" t="s">
        <v>6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2:15" s="26" customFormat="1" ht="12" customHeight="1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2:15" s="26" customFormat="1" ht="12" customHeight="1">
      <c r="B22" s="27" t="s">
        <v>7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 t="s">
        <v>11</v>
      </c>
      <c r="O22" s="99"/>
    </row>
    <row r="23" spans="2:15" s="26" customFormat="1" ht="15.75" customHeight="1">
      <c r="B23" s="107" t="s">
        <v>3</v>
      </c>
      <c r="C23" s="121" t="s">
        <v>19</v>
      </c>
      <c r="D23" s="96"/>
      <c r="E23" s="124" t="s">
        <v>23</v>
      </c>
      <c r="F23" s="124" t="s">
        <v>24</v>
      </c>
      <c r="G23" s="124" t="s">
        <v>21</v>
      </c>
      <c r="H23" s="124" t="s">
        <v>22</v>
      </c>
      <c r="I23" s="110" t="s">
        <v>4</v>
      </c>
      <c r="J23" s="111"/>
      <c r="K23" s="111"/>
      <c r="L23" s="111"/>
      <c r="M23" s="112" t="s">
        <v>31</v>
      </c>
      <c r="N23" s="112" t="s">
        <v>5</v>
      </c>
      <c r="O23" s="100"/>
    </row>
    <row r="24" spans="2:15" s="26" customFormat="1" ht="15.75" customHeight="1">
      <c r="B24" s="108"/>
      <c r="C24" s="108"/>
      <c r="D24" s="122" t="s">
        <v>20</v>
      </c>
      <c r="E24" s="125"/>
      <c r="F24" s="125"/>
      <c r="G24" s="125"/>
      <c r="H24" s="125"/>
      <c r="I24" s="130" t="s">
        <v>25</v>
      </c>
      <c r="J24" s="130" t="s">
        <v>26</v>
      </c>
      <c r="K24" s="130" t="s">
        <v>27</v>
      </c>
      <c r="L24" s="128" t="s">
        <v>28</v>
      </c>
      <c r="M24" s="113"/>
      <c r="N24" s="113"/>
      <c r="O24" s="100"/>
    </row>
    <row r="25" spans="2:15" s="26" customFormat="1" ht="21.75" customHeight="1">
      <c r="B25" s="109"/>
      <c r="C25" s="109"/>
      <c r="D25" s="123"/>
      <c r="E25" s="126"/>
      <c r="F25" s="126"/>
      <c r="G25" s="126"/>
      <c r="H25" s="126"/>
      <c r="I25" s="131"/>
      <c r="J25" s="131"/>
      <c r="K25" s="131"/>
      <c r="L25" s="129"/>
      <c r="M25" s="114"/>
      <c r="N25" s="114"/>
      <c r="O25" s="100"/>
    </row>
    <row r="26" spans="2:15" s="26" customFormat="1" ht="12" customHeight="1">
      <c r="B26" s="33" t="s">
        <v>0</v>
      </c>
      <c r="C26" s="35">
        <f aca="true" t="shared" si="3" ref="C26:N26">SUM(C27:C29)</f>
        <v>303</v>
      </c>
      <c r="D26" s="35">
        <f t="shared" si="3"/>
        <v>0</v>
      </c>
      <c r="E26" s="35">
        <f t="shared" si="3"/>
        <v>0</v>
      </c>
      <c r="F26" s="35">
        <f t="shared" si="3"/>
        <v>0</v>
      </c>
      <c r="G26" s="35">
        <f t="shared" si="3"/>
        <v>0</v>
      </c>
      <c r="H26" s="35">
        <f t="shared" si="3"/>
        <v>0</v>
      </c>
      <c r="I26" s="35">
        <f t="shared" si="3"/>
        <v>0</v>
      </c>
      <c r="J26" s="35">
        <f t="shared" si="3"/>
        <v>0</v>
      </c>
      <c r="K26" s="35">
        <f t="shared" si="3"/>
        <v>0</v>
      </c>
      <c r="L26" s="35">
        <f t="shared" si="3"/>
        <v>0</v>
      </c>
      <c r="M26" s="35">
        <f t="shared" si="3"/>
        <v>0</v>
      </c>
      <c r="N26" s="30">
        <f t="shared" si="3"/>
        <v>0</v>
      </c>
      <c r="O26" s="39"/>
    </row>
    <row r="27" spans="2:15" s="26" customFormat="1" ht="12" customHeight="1">
      <c r="B27" s="33" t="s">
        <v>12</v>
      </c>
      <c r="C27" s="86">
        <f>C49+C72</f>
        <v>134</v>
      </c>
      <c r="D27" s="87"/>
      <c r="E27" s="59">
        <v>0</v>
      </c>
      <c r="F27" s="58">
        <v>0</v>
      </c>
      <c r="G27" s="59">
        <v>0</v>
      </c>
      <c r="H27" s="58">
        <v>0</v>
      </c>
      <c r="I27" s="59">
        <v>0</v>
      </c>
      <c r="J27" s="59">
        <v>0</v>
      </c>
      <c r="K27" s="59">
        <v>0</v>
      </c>
      <c r="L27" s="61">
        <v>0</v>
      </c>
      <c r="M27" s="62">
        <v>0</v>
      </c>
      <c r="N27" s="63">
        <v>0</v>
      </c>
      <c r="O27" s="36"/>
    </row>
    <row r="28" spans="2:15" s="26" customFormat="1" ht="15.75" customHeight="1">
      <c r="B28" s="65" t="s">
        <v>13</v>
      </c>
      <c r="C28" s="81">
        <f>C50+C73</f>
        <v>68</v>
      </c>
      <c r="D28" s="74"/>
      <c r="E28" s="44">
        <v>0</v>
      </c>
      <c r="F28" s="43">
        <v>0</v>
      </c>
      <c r="G28" s="44">
        <v>0</v>
      </c>
      <c r="H28" s="43">
        <v>0</v>
      </c>
      <c r="I28" s="44">
        <v>0</v>
      </c>
      <c r="J28" s="44">
        <v>0</v>
      </c>
      <c r="K28" s="44">
        <v>0</v>
      </c>
      <c r="L28" s="46">
        <v>0</v>
      </c>
      <c r="M28" s="47">
        <v>0</v>
      </c>
      <c r="N28" s="48">
        <v>0</v>
      </c>
      <c r="O28" s="36"/>
    </row>
    <row r="29" spans="2:15" s="26" customFormat="1" ht="15.75" customHeight="1">
      <c r="B29" s="89" t="s">
        <v>14</v>
      </c>
      <c r="C29" s="83">
        <f>C51+C74</f>
        <v>101</v>
      </c>
      <c r="D29" s="77"/>
      <c r="E29" s="51">
        <v>0</v>
      </c>
      <c r="F29" s="67">
        <v>0</v>
      </c>
      <c r="G29" s="51">
        <v>0</v>
      </c>
      <c r="H29" s="50">
        <v>0</v>
      </c>
      <c r="I29" s="51">
        <v>0</v>
      </c>
      <c r="J29" s="51">
        <v>0</v>
      </c>
      <c r="K29" s="51">
        <v>0</v>
      </c>
      <c r="L29" s="54">
        <v>0</v>
      </c>
      <c r="M29" s="55">
        <v>0</v>
      </c>
      <c r="N29" s="56">
        <v>0</v>
      </c>
      <c r="O29" s="36"/>
    </row>
    <row r="30" spans="2:15" s="26" customFormat="1" ht="15.75" customHeight="1">
      <c r="B30" s="22" t="s">
        <v>8</v>
      </c>
      <c r="C30" s="38"/>
      <c r="D30" s="38"/>
      <c r="E30" s="36"/>
      <c r="F30" s="36"/>
      <c r="G30" s="36"/>
      <c r="H30" s="36"/>
      <c r="I30" s="36"/>
      <c r="J30" s="38"/>
      <c r="K30" s="38"/>
      <c r="L30" s="38"/>
      <c r="M30" s="39"/>
      <c r="N30" s="38"/>
      <c r="O30" s="38"/>
    </row>
    <row r="31" spans="2:15" s="26" customFormat="1" ht="15.75" customHeight="1">
      <c r="B31" s="22" t="s">
        <v>9</v>
      </c>
      <c r="C31" s="38"/>
      <c r="D31" s="38"/>
      <c r="E31" s="36"/>
      <c r="F31" s="36"/>
      <c r="G31" s="36"/>
      <c r="H31" s="36"/>
      <c r="I31" s="36"/>
      <c r="J31" s="38"/>
      <c r="K31" s="38"/>
      <c r="L31" s="38"/>
      <c r="M31" s="39"/>
      <c r="N31" s="38"/>
      <c r="O31" s="38"/>
    </row>
    <row r="32" spans="2:15" s="26" customFormat="1" ht="15.75" customHeight="1">
      <c r="B32" s="40"/>
      <c r="C32" s="38"/>
      <c r="D32" s="38"/>
      <c r="E32" s="36"/>
      <c r="F32" s="36"/>
      <c r="G32" s="36"/>
      <c r="H32" s="36"/>
      <c r="I32" s="38"/>
      <c r="J32" s="38"/>
      <c r="K32" s="38"/>
      <c r="L32" s="38"/>
      <c r="M32" s="38"/>
      <c r="N32" s="39"/>
      <c r="O32" s="39"/>
    </row>
    <row r="33" spans="2:15" ht="15.75" customHeight="1">
      <c r="B33" s="102" t="s">
        <v>29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/>
    </row>
    <row r="34" spans="2:15" s="26" customFormat="1" ht="15.75" customHeight="1">
      <c r="B34" s="27" t="s">
        <v>15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 t="s">
        <v>11</v>
      </c>
      <c r="O34" s="99"/>
    </row>
    <row r="35" spans="2:15" s="26" customFormat="1" ht="15.75" customHeight="1">
      <c r="B35" s="107" t="s">
        <v>3</v>
      </c>
      <c r="C35" s="121" t="s">
        <v>19</v>
      </c>
      <c r="D35" s="96"/>
      <c r="E35" s="124" t="s">
        <v>23</v>
      </c>
      <c r="F35" s="124" t="s">
        <v>24</v>
      </c>
      <c r="G35" s="124" t="s">
        <v>21</v>
      </c>
      <c r="H35" s="124" t="s">
        <v>22</v>
      </c>
      <c r="I35" s="110" t="s">
        <v>4</v>
      </c>
      <c r="J35" s="111"/>
      <c r="K35" s="111"/>
      <c r="L35" s="111"/>
      <c r="M35" s="112" t="s">
        <v>31</v>
      </c>
      <c r="N35" s="112" t="s">
        <v>5</v>
      </c>
      <c r="O35" s="100"/>
    </row>
    <row r="36" spans="2:15" s="26" customFormat="1" ht="15.75" customHeight="1">
      <c r="B36" s="108"/>
      <c r="C36" s="108"/>
      <c r="D36" s="122" t="s">
        <v>20</v>
      </c>
      <c r="E36" s="125"/>
      <c r="F36" s="125"/>
      <c r="G36" s="125"/>
      <c r="H36" s="125"/>
      <c r="I36" s="130" t="s">
        <v>25</v>
      </c>
      <c r="J36" s="130" t="s">
        <v>26</v>
      </c>
      <c r="K36" s="130" t="s">
        <v>27</v>
      </c>
      <c r="L36" s="128" t="s">
        <v>28</v>
      </c>
      <c r="M36" s="113"/>
      <c r="N36" s="113"/>
      <c r="O36" s="100"/>
    </row>
    <row r="37" spans="2:15" s="26" customFormat="1" ht="21.75" customHeight="1">
      <c r="B37" s="109"/>
      <c r="C37" s="109"/>
      <c r="D37" s="123"/>
      <c r="E37" s="126"/>
      <c r="F37" s="126"/>
      <c r="G37" s="126"/>
      <c r="H37" s="126"/>
      <c r="I37" s="131"/>
      <c r="J37" s="131"/>
      <c r="K37" s="131"/>
      <c r="L37" s="129"/>
      <c r="M37" s="114"/>
      <c r="N37" s="114"/>
      <c r="O37" s="100"/>
    </row>
    <row r="38" spans="2:15" s="26" customFormat="1" ht="16.5" customHeight="1">
      <c r="B38" s="33" t="s">
        <v>0</v>
      </c>
      <c r="C38" s="35">
        <f>SUM(C39:C41)</f>
        <v>7084</v>
      </c>
      <c r="D38" s="34"/>
      <c r="E38" s="35">
        <f>SUM(E39:E41)</f>
        <v>285</v>
      </c>
      <c r="F38" s="41">
        <f>E38/C38*100</f>
        <v>4.023150762281197</v>
      </c>
      <c r="G38" s="35">
        <f aca="true" t="shared" si="4" ref="G38:N38">SUM(G39:G41)</f>
        <v>218</v>
      </c>
      <c r="H38" s="41">
        <f>G38/E38*100</f>
        <v>76.49122807017544</v>
      </c>
      <c r="I38" s="35">
        <f t="shared" si="4"/>
        <v>66</v>
      </c>
      <c r="J38" s="35">
        <f t="shared" si="4"/>
        <v>6</v>
      </c>
      <c r="K38" s="35">
        <f t="shared" si="4"/>
        <v>11</v>
      </c>
      <c r="L38" s="35">
        <f t="shared" si="4"/>
        <v>135</v>
      </c>
      <c r="M38" s="35">
        <f t="shared" si="4"/>
        <v>65</v>
      </c>
      <c r="N38" s="30">
        <f t="shared" si="4"/>
        <v>2</v>
      </c>
      <c r="O38" s="39"/>
    </row>
    <row r="39" spans="2:15" s="26" customFormat="1" ht="12" customHeight="1">
      <c r="B39" s="57" t="s">
        <v>12</v>
      </c>
      <c r="C39" s="58">
        <v>3951</v>
      </c>
      <c r="D39" s="59"/>
      <c r="E39" s="59">
        <v>202</v>
      </c>
      <c r="F39" s="60">
        <f>E39/C39*100</f>
        <v>5.112629713996457</v>
      </c>
      <c r="G39" s="59">
        <v>150</v>
      </c>
      <c r="H39" s="60">
        <f>G39/E39*100</f>
        <v>74.25742574257426</v>
      </c>
      <c r="I39" s="59">
        <v>44</v>
      </c>
      <c r="J39" s="59">
        <v>4</v>
      </c>
      <c r="K39" s="59">
        <v>8</v>
      </c>
      <c r="L39" s="61">
        <v>94</v>
      </c>
      <c r="M39" s="62">
        <v>50</v>
      </c>
      <c r="N39" s="63">
        <v>2</v>
      </c>
      <c r="O39" s="36"/>
    </row>
    <row r="40" spans="2:15" s="26" customFormat="1" ht="12" customHeight="1">
      <c r="B40" s="42" t="s">
        <v>13</v>
      </c>
      <c r="C40" s="43">
        <v>441</v>
      </c>
      <c r="D40" s="44"/>
      <c r="E40" s="44">
        <v>3</v>
      </c>
      <c r="F40" s="45">
        <f>E40/C40*100</f>
        <v>0.6802721088435374</v>
      </c>
      <c r="G40" s="44">
        <v>0</v>
      </c>
      <c r="H40" s="45">
        <f>G40/E40*100</f>
        <v>0</v>
      </c>
      <c r="I40" s="44">
        <v>0</v>
      </c>
      <c r="J40" s="44">
        <v>0</v>
      </c>
      <c r="K40" s="44">
        <v>0</v>
      </c>
      <c r="L40" s="46">
        <v>0</v>
      </c>
      <c r="M40" s="47">
        <v>3</v>
      </c>
      <c r="N40" s="48">
        <v>0</v>
      </c>
      <c r="O40" s="36"/>
    </row>
    <row r="41" spans="2:15" s="26" customFormat="1" ht="12" customHeight="1">
      <c r="B41" s="49" t="s">
        <v>14</v>
      </c>
      <c r="C41" s="50">
        <v>2692</v>
      </c>
      <c r="D41" s="51"/>
      <c r="E41" s="51">
        <v>80</v>
      </c>
      <c r="F41" s="52">
        <f>E41/C41*100</f>
        <v>2.9717682020802374</v>
      </c>
      <c r="G41" s="51">
        <v>68</v>
      </c>
      <c r="H41" s="53">
        <f>G41/E41*100</f>
        <v>85</v>
      </c>
      <c r="I41" s="51">
        <v>22</v>
      </c>
      <c r="J41" s="51">
        <v>2</v>
      </c>
      <c r="K41" s="51">
        <v>3</v>
      </c>
      <c r="L41" s="54">
        <v>41</v>
      </c>
      <c r="M41" s="55">
        <v>12</v>
      </c>
      <c r="N41" s="56">
        <v>0</v>
      </c>
      <c r="O41" s="36"/>
    </row>
    <row r="42" spans="2:15" s="26" customFormat="1" ht="12" customHeight="1">
      <c r="B42" s="22" t="s">
        <v>6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36"/>
    </row>
    <row r="43" spans="2:15" ht="12" customHeight="1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2:15" ht="12" customHeight="1">
      <c r="B44" s="8" t="s">
        <v>7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9" t="s">
        <v>11</v>
      </c>
      <c r="O44" s="98"/>
    </row>
    <row r="45" spans="2:15" s="26" customFormat="1" ht="15.75" customHeight="1">
      <c r="B45" s="107" t="s">
        <v>3</v>
      </c>
      <c r="C45" s="121" t="s">
        <v>19</v>
      </c>
      <c r="D45" s="96"/>
      <c r="E45" s="124" t="s">
        <v>23</v>
      </c>
      <c r="F45" s="124" t="s">
        <v>24</v>
      </c>
      <c r="G45" s="124" t="s">
        <v>21</v>
      </c>
      <c r="H45" s="124" t="s">
        <v>22</v>
      </c>
      <c r="I45" s="110" t="s">
        <v>4</v>
      </c>
      <c r="J45" s="111"/>
      <c r="K45" s="111"/>
      <c r="L45" s="111"/>
      <c r="M45" s="112" t="s">
        <v>31</v>
      </c>
      <c r="N45" s="112" t="s">
        <v>5</v>
      </c>
      <c r="O45" s="100"/>
    </row>
    <row r="46" spans="2:15" s="26" customFormat="1" ht="15.75" customHeight="1">
      <c r="B46" s="108"/>
      <c r="C46" s="108"/>
      <c r="D46" s="122" t="s">
        <v>20</v>
      </c>
      <c r="E46" s="125"/>
      <c r="F46" s="125"/>
      <c r="G46" s="125"/>
      <c r="H46" s="125"/>
      <c r="I46" s="130" t="s">
        <v>25</v>
      </c>
      <c r="J46" s="130" t="s">
        <v>26</v>
      </c>
      <c r="K46" s="130" t="s">
        <v>27</v>
      </c>
      <c r="L46" s="128" t="s">
        <v>28</v>
      </c>
      <c r="M46" s="113"/>
      <c r="N46" s="113"/>
      <c r="O46" s="100"/>
    </row>
    <row r="47" spans="2:15" s="26" customFormat="1" ht="21.75" customHeight="1">
      <c r="B47" s="109"/>
      <c r="C47" s="109"/>
      <c r="D47" s="123"/>
      <c r="E47" s="126"/>
      <c r="F47" s="126"/>
      <c r="G47" s="126"/>
      <c r="H47" s="126"/>
      <c r="I47" s="131"/>
      <c r="J47" s="131"/>
      <c r="K47" s="131"/>
      <c r="L47" s="129"/>
      <c r="M47" s="114"/>
      <c r="N47" s="114"/>
      <c r="O47" s="100"/>
    </row>
    <row r="48" spans="2:15" s="26" customFormat="1" ht="15.75" customHeight="1">
      <c r="B48" s="33" t="s">
        <v>0</v>
      </c>
      <c r="C48" s="35">
        <f>SUM(C49:C51)</f>
        <v>255</v>
      </c>
      <c r="D48" s="34"/>
      <c r="E48" s="35">
        <f aca="true" t="shared" si="5" ref="E48:N48">SUM(E49:E51)</f>
        <v>0</v>
      </c>
      <c r="F48" s="35">
        <f t="shared" si="5"/>
        <v>0</v>
      </c>
      <c r="G48" s="35">
        <f t="shared" si="5"/>
        <v>0</v>
      </c>
      <c r="H48" s="35">
        <f t="shared" si="5"/>
        <v>0</v>
      </c>
      <c r="I48" s="35">
        <f t="shared" si="5"/>
        <v>0</v>
      </c>
      <c r="J48" s="35">
        <f t="shared" si="5"/>
        <v>0</v>
      </c>
      <c r="K48" s="35">
        <f t="shared" si="5"/>
        <v>0</v>
      </c>
      <c r="L48" s="35">
        <f t="shared" si="5"/>
        <v>0</v>
      </c>
      <c r="M48" s="35">
        <f t="shared" si="5"/>
        <v>0</v>
      </c>
      <c r="N48" s="30">
        <f t="shared" si="5"/>
        <v>0</v>
      </c>
      <c r="O48" s="39"/>
    </row>
    <row r="49" spans="2:15" s="26" customFormat="1" ht="15.75" customHeight="1">
      <c r="B49" s="64" t="s">
        <v>12</v>
      </c>
      <c r="C49" s="58">
        <v>103</v>
      </c>
      <c r="D49" s="59"/>
      <c r="E49" s="59">
        <v>0</v>
      </c>
      <c r="F49" s="58">
        <v>0</v>
      </c>
      <c r="G49" s="59">
        <v>0</v>
      </c>
      <c r="H49" s="58">
        <v>0</v>
      </c>
      <c r="I49" s="59">
        <v>0</v>
      </c>
      <c r="J49" s="59">
        <v>0</v>
      </c>
      <c r="K49" s="59">
        <v>0</v>
      </c>
      <c r="L49" s="61">
        <v>0</v>
      </c>
      <c r="M49" s="62">
        <v>0</v>
      </c>
      <c r="N49" s="63">
        <v>0</v>
      </c>
      <c r="O49" s="36"/>
    </row>
    <row r="50" spans="2:15" s="26" customFormat="1" ht="15.75" customHeight="1">
      <c r="B50" s="65" t="s">
        <v>13</v>
      </c>
      <c r="C50" s="43">
        <v>59</v>
      </c>
      <c r="D50" s="44"/>
      <c r="E50" s="44">
        <v>0</v>
      </c>
      <c r="F50" s="43">
        <v>0</v>
      </c>
      <c r="G50" s="44">
        <v>0</v>
      </c>
      <c r="H50" s="43">
        <v>0</v>
      </c>
      <c r="I50" s="44">
        <v>0</v>
      </c>
      <c r="J50" s="44">
        <v>0</v>
      </c>
      <c r="K50" s="44">
        <v>0</v>
      </c>
      <c r="L50" s="46">
        <v>0</v>
      </c>
      <c r="M50" s="47">
        <v>0</v>
      </c>
      <c r="N50" s="48">
        <v>0</v>
      </c>
      <c r="O50" s="36"/>
    </row>
    <row r="51" spans="2:15" s="26" customFormat="1" ht="15.75" customHeight="1">
      <c r="B51" s="66" t="s">
        <v>14</v>
      </c>
      <c r="C51" s="50">
        <v>93</v>
      </c>
      <c r="D51" s="51"/>
      <c r="E51" s="51">
        <v>0</v>
      </c>
      <c r="F51" s="67">
        <v>0</v>
      </c>
      <c r="G51" s="51">
        <v>0</v>
      </c>
      <c r="H51" s="50">
        <v>0</v>
      </c>
      <c r="I51" s="51">
        <v>0</v>
      </c>
      <c r="J51" s="51">
        <v>0</v>
      </c>
      <c r="K51" s="51">
        <v>0</v>
      </c>
      <c r="L51" s="54">
        <v>0</v>
      </c>
      <c r="M51" s="55">
        <v>0</v>
      </c>
      <c r="N51" s="56">
        <v>0</v>
      </c>
      <c r="O51" s="36"/>
    </row>
    <row r="52" spans="2:15" s="26" customFormat="1" ht="15.75" customHeight="1">
      <c r="B52" s="22" t="s">
        <v>8</v>
      </c>
      <c r="C52" s="23"/>
      <c r="D52" s="23"/>
      <c r="E52" s="24"/>
      <c r="F52" s="24"/>
      <c r="G52" s="24"/>
      <c r="H52" s="24"/>
      <c r="I52" s="24"/>
      <c r="J52" s="23"/>
      <c r="K52" s="23"/>
      <c r="L52" s="23"/>
      <c r="M52" s="25"/>
      <c r="N52" s="23"/>
      <c r="O52" s="38"/>
    </row>
    <row r="53" spans="2:15" s="26" customFormat="1" ht="15.75" customHeight="1">
      <c r="B53" s="22" t="s">
        <v>9</v>
      </c>
      <c r="C53" s="23"/>
      <c r="D53" s="23"/>
      <c r="E53" s="24"/>
      <c r="F53" s="24"/>
      <c r="G53" s="24"/>
      <c r="H53" s="24"/>
      <c r="I53" s="24"/>
      <c r="J53" s="23"/>
      <c r="K53" s="23"/>
      <c r="L53" s="23"/>
      <c r="M53" s="25"/>
      <c r="N53" s="23"/>
      <c r="O53" s="38"/>
    </row>
    <row r="54" spans="2:15" ht="12.75" customHeight="1">
      <c r="B54" s="3"/>
      <c r="C54" s="3"/>
      <c r="D54" s="3"/>
      <c r="E54" s="2"/>
      <c r="F54" s="3"/>
      <c r="G54" s="2"/>
      <c r="H54" s="3"/>
      <c r="I54" s="3"/>
      <c r="J54" s="3"/>
      <c r="K54" s="3"/>
      <c r="L54" s="2"/>
      <c r="M54" s="2"/>
      <c r="N54" s="3"/>
      <c r="O54" s="3"/>
    </row>
    <row r="55" spans="2:15" ht="12.75" customHeight="1">
      <c r="B55" s="102" t="s">
        <v>30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4"/>
    </row>
    <row r="56" spans="2:15" ht="12.75" customHeight="1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4"/>
    </row>
    <row r="57" spans="2:15" s="26" customFormat="1" ht="12" customHeight="1">
      <c r="B57" s="27" t="s">
        <v>15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8" t="s">
        <v>11</v>
      </c>
      <c r="O57" s="99"/>
    </row>
    <row r="58" spans="2:15" s="26" customFormat="1" ht="15.75" customHeight="1">
      <c r="B58" s="107" t="s">
        <v>3</v>
      </c>
      <c r="C58" s="121" t="s">
        <v>19</v>
      </c>
      <c r="D58" s="96"/>
      <c r="E58" s="124" t="s">
        <v>23</v>
      </c>
      <c r="F58" s="124" t="s">
        <v>24</v>
      </c>
      <c r="G58" s="124" t="s">
        <v>21</v>
      </c>
      <c r="H58" s="124" t="s">
        <v>22</v>
      </c>
      <c r="I58" s="110" t="s">
        <v>4</v>
      </c>
      <c r="J58" s="111"/>
      <c r="K58" s="111"/>
      <c r="L58" s="111"/>
      <c r="M58" s="112" t="s">
        <v>31</v>
      </c>
      <c r="N58" s="112" t="s">
        <v>5</v>
      </c>
      <c r="O58" s="100"/>
    </row>
    <row r="59" spans="2:15" s="26" customFormat="1" ht="15.75" customHeight="1">
      <c r="B59" s="108"/>
      <c r="C59" s="108"/>
      <c r="D59" s="122" t="s">
        <v>20</v>
      </c>
      <c r="E59" s="125"/>
      <c r="F59" s="125"/>
      <c r="G59" s="125"/>
      <c r="H59" s="125"/>
      <c r="I59" s="130" t="s">
        <v>25</v>
      </c>
      <c r="J59" s="130" t="s">
        <v>26</v>
      </c>
      <c r="K59" s="130" t="s">
        <v>27</v>
      </c>
      <c r="L59" s="128" t="s">
        <v>28</v>
      </c>
      <c r="M59" s="113"/>
      <c r="N59" s="113"/>
      <c r="O59" s="100"/>
    </row>
    <row r="60" spans="2:15" s="26" customFormat="1" ht="21.75" customHeight="1">
      <c r="B60" s="109"/>
      <c r="C60" s="109"/>
      <c r="D60" s="123"/>
      <c r="E60" s="126"/>
      <c r="F60" s="126"/>
      <c r="G60" s="126"/>
      <c r="H60" s="126"/>
      <c r="I60" s="131"/>
      <c r="J60" s="131"/>
      <c r="K60" s="131"/>
      <c r="L60" s="129"/>
      <c r="M60" s="114"/>
      <c r="N60" s="114"/>
      <c r="O60" s="100"/>
    </row>
    <row r="61" spans="2:15" s="26" customFormat="1" ht="12" customHeight="1">
      <c r="B61" s="29" t="s">
        <v>0</v>
      </c>
      <c r="C61" s="30">
        <f>SUM(C62:C64)</f>
        <v>10480</v>
      </c>
      <c r="D61" s="31"/>
      <c r="E61" s="30">
        <f>SUM(E62:E64)</f>
        <v>292</v>
      </c>
      <c r="F61" s="32">
        <f>E61/C61*100</f>
        <v>2.786259541984733</v>
      </c>
      <c r="G61" s="31">
        <f>SUM(G62:G64)</f>
        <v>229</v>
      </c>
      <c r="H61" s="32">
        <f>G61/E61*100</f>
        <v>78.42465753424658</v>
      </c>
      <c r="I61" s="31">
        <f aca="true" t="shared" si="6" ref="I61:N61">SUM(I62:I64)</f>
        <v>56</v>
      </c>
      <c r="J61" s="31">
        <f t="shared" si="6"/>
        <v>3</v>
      </c>
      <c r="K61" s="31">
        <f t="shared" si="6"/>
        <v>9</v>
      </c>
      <c r="L61" s="31">
        <f t="shared" si="6"/>
        <v>161</v>
      </c>
      <c r="M61" s="31">
        <f t="shared" si="6"/>
        <v>55</v>
      </c>
      <c r="N61" s="31">
        <f t="shared" si="6"/>
        <v>8</v>
      </c>
      <c r="O61" s="39"/>
    </row>
    <row r="62" spans="2:15" s="26" customFormat="1" ht="12" customHeight="1">
      <c r="B62" s="64" t="s">
        <v>12</v>
      </c>
      <c r="C62" s="68">
        <v>5910</v>
      </c>
      <c r="D62" s="68"/>
      <c r="E62" s="68">
        <v>226</v>
      </c>
      <c r="F62" s="78">
        <f>E62/C62*100</f>
        <v>3.824027072758037</v>
      </c>
      <c r="G62" s="68">
        <v>177</v>
      </c>
      <c r="H62" s="78">
        <f>G62/E62*100</f>
        <v>78.31858407079646</v>
      </c>
      <c r="I62" s="68">
        <v>45</v>
      </c>
      <c r="J62" s="68">
        <v>2</v>
      </c>
      <c r="K62" s="68">
        <v>3</v>
      </c>
      <c r="L62" s="68">
        <v>127</v>
      </c>
      <c r="M62" s="68">
        <v>41</v>
      </c>
      <c r="N62" s="68">
        <v>8</v>
      </c>
      <c r="O62" s="36"/>
    </row>
    <row r="63" spans="2:15" s="26" customFormat="1" ht="12" customHeight="1">
      <c r="B63" s="65" t="s">
        <v>13</v>
      </c>
      <c r="C63" s="48">
        <v>846</v>
      </c>
      <c r="D63" s="48"/>
      <c r="E63" s="48">
        <v>3</v>
      </c>
      <c r="F63" s="79">
        <f>E63/C63*100</f>
        <v>0.3546099290780142</v>
      </c>
      <c r="G63" s="48">
        <v>2</v>
      </c>
      <c r="H63" s="79">
        <f>G63/E63*100</f>
        <v>66.66666666666666</v>
      </c>
      <c r="I63" s="48">
        <v>0</v>
      </c>
      <c r="J63" s="48">
        <v>0</v>
      </c>
      <c r="K63" s="48">
        <v>0</v>
      </c>
      <c r="L63" s="48">
        <v>2</v>
      </c>
      <c r="M63" s="48">
        <v>1</v>
      </c>
      <c r="N63" s="48">
        <v>0</v>
      </c>
      <c r="O63" s="36"/>
    </row>
    <row r="64" spans="2:15" s="26" customFormat="1" ht="12" customHeight="1">
      <c r="B64" s="66" t="s">
        <v>14</v>
      </c>
      <c r="C64" s="56">
        <v>3724</v>
      </c>
      <c r="D64" s="56"/>
      <c r="E64" s="56">
        <v>63</v>
      </c>
      <c r="F64" s="80">
        <f>E64/C64*100</f>
        <v>1.6917293233082706</v>
      </c>
      <c r="G64" s="56">
        <v>50</v>
      </c>
      <c r="H64" s="80">
        <f>G64/E64*100</f>
        <v>79.36507936507937</v>
      </c>
      <c r="I64" s="56">
        <v>11</v>
      </c>
      <c r="J64" s="56">
        <v>1</v>
      </c>
      <c r="K64" s="56">
        <v>6</v>
      </c>
      <c r="L64" s="56">
        <v>32</v>
      </c>
      <c r="M64" s="56">
        <v>13</v>
      </c>
      <c r="N64" s="56">
        <v>0</v>
      </c>
      <c r="O64" s="36"/>
    </row>
    <row r="65" spans="2:15" s="26" customFormat="1" ht="12" customHeight="1">
      <c r="B65" s="22" t="s">
        <v>6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36"/>
    </row>
    <row r="66" spans="2:15" ht="12" customHeight="1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 spans="2:15" ht="12" customHeight="1">
      <c r="B67" s="8" t="s">
        <v>7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9" t="s">
        <v>11</v>
      </c>
      <c r="O67" s="98"/>
    </row>
    <row r="68" spans="2:15" s="26" customFormat="1" ht="15.75" customHeight="1">
      <c r="B68" s="107" t="s">
        <v>3</v>
      </c>
      <c r="C68" s="121" t="s">
        <v>19</v>
      </c>
      <c r="D68" s="96"/>
      <c r="E68" s="124" t="s">
        <v>23</v>
      </c>
      <c r="F68" s="124" t="s">
        <v>24</v>
      </c>
      <c r="G68" s="124" t="s">
        <v>21</v>
      </c>
      <c r="H68" s="124" t="s">
        <v>22</v>
      </c>
      <c r="I68" s="110" t="s">
        <v>4</v>
      </c>
      <c r="J68" s="111"/>
      <c r="K68" s="111"/>
      <c r="L68" s="111"/>
      <c r="M68" s="112" t="s">
        <v>31</v>
      </c>
      <c r="N68" s="112" t="s">
        <v>5</v>
      </c>
      <c r="O68" s="100"/>
    </row>
    <row r="69" spans="2:15" s="26" customFormat="1" ht="15.75" customHeight="1">
      <c r="B69" s="108"/>
      <c r="C69" s="108"/>
      <c r="D69" s="122" t="s">
        <v>20</v>
      </c>
      <c r="E69" s="125"/>
      <c r="F69" s="125"/>
      <c r="G69" s="125"/>
      <c r="H69" s="125"/>
      <c r="I69" s="130" t="s">
        <v>25</v>
      </c>
      <c r="J69" s="130" t="s">
        <v>26</v>
      </c>
      <c r="K69" s="130" t="s">
        <v>27</v>
      </c>
      <c r="L69" s="128" t="s">
        <v>28</v>
      </c>
      <c r="M69" s="113"/>
      <c r="N69" s="113"/>
      <c r="O69" s="100"/>
    </row>
    <row r="70" spans="2:15" s="26" customFormat="1" ht="21.75" customHeight="1">
      <c r="B70" s="109"/>
      <c r="C70" s="109"/>
      <c r="D70" s="123"/>
      <c r="E70" s="126"/>
      <c r="F70" s="126"/>
      <c r="G70" s="126"/>
      <c r="H70" s="126"/>
      <c r="I70" s="131"/>
      <c r="J70" s="131"/>
      <c r="K70" s="131"/>
      <c r="L70" s="129"/>
      <c r="M70" s="114"/>
      <c r="N70" s="114"/>
      <c r="O70" s="100"/>
    </row>
    <row r="71" spans="2:15" ht="12" customHeight="1">
      <c r="B71" s="16" t="s">
        <v>0</v>
      </c>
      <c r="C71" s="21">
        <f>SUM(C72:C74)</f>
        <v>48</v>
      </c>
      <c r="D71" s="34"/>
      <c r="E71" s="35">
        <f aca="true" t="shared" si="7" ref="E71:N71">SUM(E72:E74)</f>
        <v>0</v>
      </c>
      <c r="F71" s="35">
        <f t="shared" si="7"/>
        <v>0</v>
      </c>
      <c r="G71" s="35">
        <f t="shared" si="7"/>
        <v>0</v>
      </c>
      <c r="H71" s="35">
        <f t="shared" si="7"/>
        <v>0</v>
      </c>
      <c r="I71" s="35">
        <f t="shared" si="7"/>
        <v>0</v>
      </c>
      <c r="J71" s="35">
        <f t="shared" si="7"/>
        <v>0</v>
      </c>
      <c r="K71" s="35">
        <f t="shared" si="7"/>
        <v>0</v>
      </c>
      <c r="L71" s="35">
        <f t="shared" si="7"/>
        <v>0</v>
      </c>
      <c r="M71" s="35">
        <f t="shared" si="7"/>
        <v>0</v>
      </c>
      <c r="N71" s="30">
        <f t="shared" si="7"/>
        <v>0</v>
      </c>
      <c r="O71" s="11"/>
    </row>
    <row r="72" spans="2:15" ht="12" customHeight="1">
      <c r="B72" s="69" t="s">
        <v>12</v>
      </c>
      <c r="C72" s="70">
        <v>31</v>
      </c>
      <c r="D72" s="59"/>
      <c r="E72" s="59">
        <v>0</v>
      </c>
      <c r="F72" s="58">
        <v>0</v>
      </c>
      <c r="G72" s="59">
        <v>0</v>
      </c>
      <c r="H72" s="58">
        <v>0</v>
      </c>
      <c r="I72" s="59">
        <v>0</v>
      </c>
      <c r="J72" s="59">
        <v>0</v>
      </c>
      <c r="K72" s="59">
        <v>0</v>
      </c>
      <c r="L72" s="61">
        <v>0</v>
      </c>
      <c r="M72" s="62">
        <v>0</v>
      </c>
      <c r="N72" s="63">
        <v>0</v>
      </c>
      <c r="O72" s="12"/>
    </row>
    <row r="73" spans="2:15" ht="12" customHeight="1">
      <c r="B73" s="72" t="s">
        <v>13</v>
      </c>
      <c r="C73" s="73">
        <v>9</v>
      </c>
      <c r="D73" s="44"/>
      <c r="E73" s="44">
        <v>0</v>
      </c>
      <c r="F73" s="43">
        <v>0</v>
      </c>
      <c r="G73" s="44">
        <v>0</v>
      </c>
      <c r="H73" s="43">
        <v>0</v>
      </c>
      <c r="I73" s="44">
        <v>0</v>
      </c>
      <c r="J73" s="44">
        <v>0</v>
      </c>
      <c r="K73" s="44">
        <v>0</v>
      </c>
      <c r="L73" s="46">
        <v>0</v>
      </c>
      <c r="M73" s="47">
        <v>0</v>
      </c>
      <c r="N73" s="48">
        <v>0</v>
      </c>
      <c r="O73" s="12"/>
    </row>
    <row r="74" spans="2:15" ht="12" customHeight="1">
      <c r="B74" s="75" t="s">
        <v>14</v>
      </c>
      <c r="C74" s="76">
        <v>8</v>
      </c>
      <c r="D74" s="51"/>
      <c r="E74" s="51">
        <v>0</v>
      </c>
      <c r="F74" s="67">
        <v>0</v>
      </c>
      <c r="G74" s="51">
        <v>0</v>
      </c>
      <c r="H74" s="50">
        <v>0</v>
      </c>
      <c r="I74" s="51">
        <v>0</v>
      </c>
      <c r="J74" s="51">
        <v>0</v>
      </c>
      <c r="K74" s="51">
        <v>0</v>
      </c>
      <c r="L74" s="54">
        <v>0</v>
      </c>
      <c r="M74" s="55">
        <v>0</v>
      </c>
      <c r="N74" s="56">
        <v>0</v>
      </c>
      <c r="O74" s="12"/>
    </row>
    <row r="75" spans="2:15" s="26" customFormat="1" ht="12" customHeight="1">
      <c r="B75" s="22" t="s">
        <v>8</v>
      </c>
      <c r="C75" s="23"/>
      <c r="D75" s="23"/>
      <c r="E75" s="24"/>
      <c r="F75" s="24"/>
      <c r="G75" s="24"/>
      <c r="H75" s="24"/>
      <c r="I75" s="24"/>
      <c r="J75" s="23"/>
      <c r="K75" s="23"/>
      <c r="L75" s="23"/>
      <c r="M75" s="25"/>
      <c r="N75" s="23"/>
      <c r="O75" s="38"/>
    </row>
    <row r="76" spans="2:15" s="26" customFormat="1" ht="12" customHeight="1">
      <c r="B76" s="22" t="s">
        <v>9</v>
      </c>
      <c r="C76" s="23"/>
      <c r="D76" s="23"/>
      <c r="E76" s="24"/>
      <c r="F76" s="24"/>
      <c r="G76" s="24"/>
      <c r="H76" s="24"/>
      <c r="I76" s="24"/>
      <c r="J76" s="23"/>
      <c r="K76" s="23"/>
      <c r="L76" s="23"/>
      <c r="M76" s="25"/>
      <c r="N76" s="23"/>
      <c r="O76" s="38"/>
    </row>
    <row r="77" ht="12" customHeight="1">
      <c r="O77" s="101"/>
    </row>
    <row r="78" ht="12" customHeight="1">
      <c r="O78" s="101"/>
    </row>
  </sheetData>
  <sheetProtection/>
  <mergeCells count="91">
    <mergeCell ref="I68:L68"/>
    <mergeCell ref="M68:M70"/>
    <mergeCell ref="N68:N70"/>
    <mergeCell ref="D69:D70"/>
    <mergeCell ref="I69:I70"/>
    <mergeCell ref="J69:J70"/>
    <mergeCell ref="K69:K70"/>
    <mergeCell ref="L69:L70"/>
    <mergeCell ref="B68:B70"/>
    <mergeCell ref="C68:C70"/>
    <mergeCell ref="E68:E70"/>
    <mergeCell ref="F68:F70"/>
    <mergeCell ref="G68:G70"/>
    <mergeCell ref="H68:H70"/>
    <mergeCell ref="I58:L58"/>
    <mergeCell ref="M58:M60"/>
    <mergeCell ref="N58:N60"/>
    <mergeCell ref="D59:D60"/>
    <mergeCell ref="I59:I60"/>
    <mergeCell ref="J59:J60"/>
    <mergeCell ref="K59:K60"/>
    <mergeCell ref="L59:L60"/>
    <mergeCell ref="B58:B60"/>
    <mergeCell ref="C58:C60"/>
    <mergeCell ref="E58:E60"/>
    <mergeCell ref="F58:F60"/>
    <mergeCell ref="G58:G60"/>
    <mergeCell ref="H58:H60"/>
    <mergeCell ref="I45:L45"/>
    <mergeCell ref="M45:M47"/>
    <mergeCell ref="N45:N47"/>
    <mergeCell ref="D46:D47"/>
    <mergeCell ref="I46:I47"/>
    <mergeCell ref="J46:J47"/>
    <mergeCell ref="K46:K47"/>
    <mergeCell ref="L46:L47"/>
    <mergeCell ref="B45:B47"/>
    <mergeCell ref="C45:C47"/>
    <mergeCell ref="E45:E47"/>
    <mergeCell ref="F45:F47"/>
    <mergeCell ref="G45:G47"/>
    <mergeCell ref="H45:H47"/>
    <mergeCell ref="I35:L35"/>
    <mergeCell ref="M35:M37"/>
    <mergeCell ref="N35:N37"/>
    <mergeCell ref="D36:D37"/>
    <mergeCell ref="I36:I37"/>
    <mergeCell ref="J36:J37"/>
    <mergeCell ref="K36:K37"/>
    <mergeCell ref="L36:L37"/>
    <mergeCell ref="B35:B37"/>
    <mergeCell ref="C35:C37"/>
    <mergeCell ref="E35:E37"/>
    <mergeCell ref="F35:F37"/>
    <mergeCell ref="G35:G37"/>
    <mergeCell ref="H35:H37"/>
    <mergeCell ref="H23:H25"/>
    <mergeCell ref="I23:L23"/>
    <mergeCell ref="M23:M25"/>
    <mergeCell ref="N23:N25"/>
    <mergeCell ref="D24:D25"/>
    <mergeCell ref="I24:I25"/>
    <mergeCell ref="J24:J25"/>
    <mergeCell ref="K24:K25"/>
    <mergeCell ref="L24:L25"/>
    <mergeCell ref="H13:H15"/>
    <mergeCell ref="L14:L15"/>
    <mergeCell ref="K14:K15"/>
    <mergeCell ref="J14:J15"/>
    <mergeCell ref="I14:I15"/>
    <mergeCell ref="B23:B25"/>
    <mergeCell ref="C23:C25"/>
    <mergeCell ref="E23:E25"/>
    <mergeCell ref="F23:F25"/>
    <mergeCell ref="G23:G25"/>
    <mergeCell ref="C13:C15"/>
    <mergeCell ref="D14:D15"/>
    <mergeCell ref="E13:E15"/>
    <mergeCell ref="F13:F15"/>
    <mergeCell ref="G13:G15"/>
    <mergeCell ref="E5:E6"/>
    <mergeCell ref="B4:B6"/>
    <mergeCell ref="M4:M6"/>
    <mergeCell ref="N4:N6"/>
    <mergeCell ref="B13:B15"/>
    <mergeCell ref="I13:L13"/>
    <mergeCell ref="M13:M15"/>
    <mergeCell ref="N13:N15"/>
    <mergeCell ref="C4:C6"/>
    <mergeCell ref="D4:D6"/>
    <mergeCell ref="F4:F6"/>
  </mergeCells>
  <printOptions/>
  <pageMargins left="0.6" right="0.25" top="0.75" bottom="0.75" header="0.3" footer="0.3"/>
  <pageSetup horizontalDpi="300" verticalDpi="300" orientation="portrait" paperSize="9" scale="71" r:id="rId1"/>
  <ignoredErrors>
    <ignoredError sqref="F16:G16 H16 F38:G38 F61:H61 G62:G64" formula="1"/>
    <ignoredError sqref="I17:N19 C27:C29 C18:C19 E17:E19 C17:D17 D18:D19" unlockedFormula="1"/>
    <ignoredError sqref="H17:H19 H62:H64 F62:F64 F17:F19 G17:G19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A:\T6-5.jsd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肺がん検診実施状況</dc:title>
  <dc:subject/>
  <dc:creator>岐阜県</dc:creator>
  <cp:keywords/>
  <dc:description/>
  <cp:lastModifiedBy>Gifu</cp:lastModifiedBy>
  <cp:lastPrinted>2016-02-04T05:51:52Z</cp:lastPrinted>
  <dcterms:created xsi:type="dcterms:W3CDTF">2006-01-23T01:38:40Z</dcterms:created>
  <dcterms:modified xsi:type="dcterms:W3CDTF">2016-02-05T04:53:35Z</dcterms:modified>
  <cp:category/>
  <cp:version/>
  <cp:contentType/>
  <cp:contentStatus/>
  <cp:revision>29</cp:revision>
</cp:coreProperties>
</file>