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fullCalcOnLoad="1"/>
</workbook>
</file>

<file path=xl/sharedStrings.xml><?xml version="1.0" encoding="utf-8"?>
<sst xmlns="http://schemas.openxmlformats.org/spreadsheetml/2006/main" count="149" uniqueCount="99">
  <si>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</si>
  <si>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</si>
  <si>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</si>
  <si>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</si>
  <si>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</si>
  <si>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</si>
  <si>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</si>
  <si>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</si>
  <si>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</si>
  <si>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</si>
  <si>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</si>
  <si>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</si>
  <si>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</si>
  <si>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</si>
  <si>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</si>
  <si>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</si>
  <si>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</si>
  <si>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</si>
  <si>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</si>
  <si>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</si>
  <si>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</si>
  <si>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</si>
  <si>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</si>
  <si>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</si>
  <si>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</si>
  <si>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</si>
  <si>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</si>
  <si>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</si>
  <si>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</si>
  <si>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</si>
  <si>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</si>
  <si>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</si>
  <si>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</si>
  <si>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</si>
  <si>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</si>
  <si>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</si>
  <si>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</si>
  <si>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</si>
  <si>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</si>
  <si>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</si>
  <si>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</si>
  <si>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</si>
  <si>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町村計</t>
  </si>
  <si>
    <t>合　計</t>
  </si>
  <si>
    <t>合計</t>
  </si>
  <si>
    <t>非居住用</t>
  </si>
  <si>
    <t>全居住用</t>
  </si>
  <si>
    <t>その他</t>
  </si>
  <si>
    <t>公務・文教用</t>
  </si>
  <si>
    <t>サービス業用</t>
  </si>
  <si>
    <t>商業用</t>
  </si>
  <si>
    <t>公益事業用</t>
  </si>
  <si>
    <t>鉱工業用</t>
  </si>
  <si>
    <t>農林水産業用</t>
  </si>
  <si>
    <t>居住産業併用</t>
  </si>
  <si>
    <t>居住専用</t>
  </si>
  <si>
    <t>ﾌﾞﾛｯｸ造</t>
  </si>
  <si>
    <t>鉄骨造</t>
  </si>
  <si>
    <t>ｺﾝｸﾘｰﾄ造</t>
  </si>
  <si>
    <t>非木造</t>
  </si>
  <si>
    <t>木造</t>
  </si>
  <si>
    <t>個人</t>
  </si>
  <si>
    <t>団体</t>
  </si>
  <si>
    <t>会社</t>
  </si>
  <si>
    <t>民間計</t>
  </si>
  <si>
    <t>市町村</t>
  </si>
  <si>
    <t>県</t>
  </si>
  <si>
    <t>国</t>
  </si>
  <si>
    <t>公共計</t>
  </si>
  <si>
    <t>鉄筋</t>
  </si>
  <si>
    <t>鉄筋鉄骨</t>
  </si>
  <si>
    <t>民間</t>
  </si>
  <si>
    <t>公共</t>
  </si>
  <si>
    <t>構造別・用途別床面積内訳表</t>
  </si>
  <si>
    <t>建築主別・用途別床面積内訳表</t>
  </si>
  <si>
    <t>単位：平方メートル</t>
  </si>
  <si>
    <t>着工建築物概報（２）</t>
  </si>
  <si>
    <t>構造別・用途別工事費予定額内訳表</t>
  </si>
  <si>
    <t>建築主別・用途別工事費予定額内訳表</t>
  </si>
  <si>
    <t>　　　　単位：万円</t>
  </si>
  <si>
    <t>着工建築物概報（３）</t>
  </si>
  <si>
    <t>着工建築物概報（１）</t>
  </si>
  <si>
    <t>用途別床面積内訳表</t>
  </si>
  <si>
    <t>構造別床面積内訳表</t>
  </si>
  <si>
    <t>ｻｰﾋﾞｽ業用</t>
  </si>
  <si>
    <t>公務文教用</t>
  </si>
  <si>
    <t>（県市町村名）岐阜県</t>
  </si>
  <si>
    <t>平成  23年分</t>
  </si>
  <si>
    <t>ｺﾝｸﾘｰﾄ</t>
  </si>
  <si>
    <t>市　計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</si>
  <si>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</si>
  <si>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</si>
  <si>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</si>
  <si>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</si>
  <si>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</si>
  <si>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</si>
  <si>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</si>
  <si>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</si>
  <si>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大野郡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</si>
</sst>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177" fontId="2" fillId="0" borderId="22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0" fontId="2" fillId="0" borderId="25" xfId="0" applyFont="1" applyBorder="1" applyAlignment="1">
      <alignment horizontal="center"/>
    </xf>
    <xf numFmtId="177" fontId="2" fillId="0" borderId="26" xfId="0" applyNumberFormat="1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2" fillId="0" borderId="28" xfId="0" applyNumberFormat="1" applyFont="1" applyBorder="1" applyAlignment="1">
      <alignment/>
    </xf>
    <xf numFmtId="0" fontId="2" fillId="0" borderId="29" xfId="0" applyFont="1" applyBorder="1" applyAlignment="1">
      <alignment horizontal="center"/>
    </xf>
    <xf numFmtId="177" fontId="2" fillId="0" borderId="30" xfId="0" applyNumberFormat="1" applyFont="1" applyBorder="1" applyAlignment="1">
      <alignment/>
    </xf>
    <xf numFmtId="177" fontId="2" fillId="0" borderId="31" xfId="0" applyNumberFormat="1" applyFont="1" applyBorder="1" applyAlignment="1">
      <alignment/>
    </xf>
    <xf numFmtId="177" fontId="2" fillId="0" borderId="32" xfId="0" applyNumberFormat="1" applyFont="1" applyBorder="1" applyAlignment="1">
      <alignment/>
    </xf>
    <xf numFmtId="0" fontId="2" fillId="0" borderId="33" xfId="0" applyFont="1" applyBorder="1" applyAlignment="1">
      <alignment/>
    </xf>
    <xf numFmtId="177" fontId="2" fillId="0" borderId="34" xfId="0" applyNumberFormat="1" applyFont="1" applyBorder="1" applyAlignment="1">
      <alignment/>
    </xf>
    <xf numFmtId="177" fontId="2" fillId="0" borderId="14" xfId="0" applyNumberFormat="1" applyFont="1" applyBorder="1" applyAlignment="1">
      <alignment/>
    </xf>
    <xf numFmtId="177" fontId="2" fillId="0" borderId="13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38" fontId="2" fillId="0" borderId="40" xfId="48" applyFont="1" applyBorder="1" applyAlignment="1">
      <alignment/>
    </xf>
    <xf numFmtId="38" fontId="2" fillId="0" borderId="41" xfId="48" applyFont="1" applyBorder="1" applyAlignment="1">
      <alignment/>
    </xf>
    <xf numFmtId="38" fontId="2" fillId="0" borderId="42" xfId="48" applyFont="1" applyBorder="1" applyAlignment="1">
      <alignment/>
    </xf>
    <xf numFmtId="38" fontId="2" fillId="0" borderId="43" xfId="48" applyFont="1" applyBorder="1" applyAlignment="1">
      <alignment/>
    </xf>
    <xf numFmtId="38" fontId="2" fillId="0" borderId="44" xfId="48" applyFont="1" applyBorder="1" applyAlignment="1">
      <alignment/>
    </xf>
    <xf numFmtId="38" fontId="2" fillId="0" borderId="45" xfId="48" applyFont="1" applyBorder="1" applyAlignment="1">
      <alignment/>
    </xf>
    <xf numFmtId="38" fontId="2" fillId="0" borderId="46" xfId="48" applyFont="1" applyBorder="1" applyAlignment="1">
      <alignment/>
    </xf>
    <xf numFmtId="38" fontId="2" fillId="0" borderId="47" xfId="48" applyFont="1" applyBorder="1" applyAlignment="1">
      <alignment/>
    </xf>
    <xf numFmtId="38" fontId="2" fillId="0" borderId="48" xfId="48" applyFont="1" applyBorder="1" applyAlignment="1">
      <alignment/>
    </xf>
    <xf numFmtId="38" fontId="2" fillId="0" borderId="49" xfId="48" applyFont="1" applyBorder="1" applyAlignment="1">
      <alignment/>
    </xf>
    <xf numFmtId="38" fontId="2" fillId="0" borderId="50" xfId="48" applyFont="1" applyBorder="1" applyAlignment="1">
      <alignment/>
    </xf>
    <xf numFmtId="38" fontId="2" fillId="0" borderId="51" xfId="48" applyFont="1" applyBorder="1" applyAlignment="1">
      <alignment/>
    </xf>
    <xf numFmtId="38" fontId="2" fillId="0" borderId="52" xfId="48" applyFont="1" applyBorder="1" applyAlignment="1">
      <alignment/>
    </xf>
    <xf numFmtId="38" fontId="2" fillId="0" borderId="53" xfId="48" applyFont="1" applyBorder="1" applyAlignment="1">
      <alignment/>
    </xf>
    <xf numFmtId="38" fontId="2" fillId="0" borderId="54" xfId="48" applyFont="1" applyBorder="1" applyAlignment="1">
      <alignment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view="pageBreakPreview" zoomScaleNormal="75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7.625" defaultRowHeight="15" customHeight="1"/>
  <cols>
    <col min="1" max="13" width="9.625" style="1" customWidth="1"/>
    <col min="14" max="16384" width="7.625" style="1" customWidth="1"/>
  </cols>
  <sheetData>
    <row r="1" spans="6:9" ht="18" customHeight="1">
      <c r="F1" s="5" t="s">
        <v>81</v>
      </c>
      <c r="I1" s="1" t="s">
        <v>87</v>
      </c>
    </row>
    <row r="2" ht="15" customHeight="1" thickBot="1">
      <c r="M2" s="6" t="s">
        <v>75</v>
      </c>
    </row>
    <row r="3" spans="1:13" s="4" customFormat="1" ht="15" customHeight="1">
      <c r="A3" s="2"/>
      <c r="B3" s="3"/>
      <c r="C3" s="55" t="s">
        <v>82</v>
      </c>
      <c r="D3" s="56"/>
      <c r="E3" s="56"/>
      <c r="F3" s="56"/>
      <c r="G3" s="56"/>
      <c r="H3" s="56"/>
      <c r="I3" s="56"/>
      <c r="J3" s="56"/>
      <c r="K3" s="57"/>
      <c r="L3" s="55" t="s">
        <v>83</v>
      </c>
      <c r="M3" s="58"/>
    </row>
    <row r="4" spans="1:13" s="4" customFormat="1" ht="15" customHeight="1" thickBot="1">
      <c r="A4" s="8"/>
      <c r="B4" s="9" t="s">
        <v>44</v>
      </c>
      <c r="C4" s="10" t="s">
        <v>55</v>
      </c>
      <c r="D4" s="11" t="s">
        <v>54</v>
      </c>
      <c r="E4" s="11" t="s">
        <v>53</v>
      </c>
      <c r="F4" s="10" t="s">
        <v>52</v>
      </c>
      <c r="G4" s="10" t="s">
        <v>51</v>
      </c>
      <c r="H4" s="12" t="s">
        <v>50</v>
      </c>
      <c r="I4" s="12" t="s">
        <v>84</v>
      </c>
      <c r="J4" s="12" t="s">
        <v>85</v>
      </c>
      <c r="K4" s="12" t="s">
        <v>47</v>
      </c>
      <c r="L4" s="12" t="s">
        <v>60</v>
      </c>
      <c r="M4" s="13" t="s">
        <v>59</v>
      </c>
    </row>
    <row r="5" spans="1:13" s="7" customFormat="1" ht="15" customHeight="1">
      <c r="A5" s="14" t="s">
        <v>0</v>
      </c>
      <c r="B5" s="40">
        <f aca="true" t="shared" si="0" ref="B5:B26">SUM(C5:K5)</f>
        <v>405251</v>
      </c>
      <c r="C5" s="41">
        <v>270286</v>
      </c>
      <c r="D5" s="41">
        <v>12012</v>
      </c>
      <c r="E5" s="41">
        <v>904</v>
      </c>
      <c r="F5" s="41">
        <v>8581</v>
      </c>
      <c r="G5" s="41">
        <v>5702</v>
      </c>
      <c r="H5" s="41">
        <v>23158</v>
      </c>
      <c r="I5" s="41">
        <v>20565</v>
      </c>
      <c r="J5" s="41">
        <v>55861</v>
      </c>
      <c r="K5" s="41">
        <v>8182</v>
      </c>
      <c r="L5" s="41">
        <v>202881</v>
      </c>
      <c r="M5" s="42">
        <v>202370</v>
      </c>
    </row>
    <row r="6" spans="1:13" ht="15" customHeight="1">
      <c r="A6" s="15" t="s">
        <v>1</v>
      </c>
      <c r="B6" s="43">
        <f t="shared" si="0"/>
        <v>204108</v>
      </c>
      <c r="C6" s="44">
        <v>108139</v>
      </c>
      <c r="D6" s="44">
        <v>1830</v>
      </c>
      <c r="E6" s="44">
        <v>892</v>
      </c>
      <c r="F6" s="44">
        <v>67744</v>
      </c>
      <c r="G6" s="44">
        <v>870</v>
      </c>
      <c r="H6" s="44">
        <v>4637</v>
      </c>
      <c r="I6" s="44">
        <v>1917</v>
      </c>
      <c r="J6" s="44">
        <v>16061</v>
      </c>
      <c r="K6" s="44">
        <v>2018</v>
      </c>
      <c r="L6" s="44">
        <v>85093</v>
      </c>
      <c r="M6" s="45">
        <v>119015</v>
      </c>
    </row>
    <row r="7" spans="1:13" ht="15" customHeight="1">
      <c r="A7" s="15" t="s">
        <v>2</v>
      </c>
      <c r="B7" s="43">
        <f t="shared" si="0"/>
        <v>94926</v>
      </c>
      <c r="C7" s="44">
        <v>45340</v>
      </c>
      <c r="D7" s="44">
        <v>2091</v>
      </c>
      <c r="E7" s="44">
        <v>7341</v>
      </c>
      <c r="F7" s="44">
        <v>20752</v>
      </c>
      <c r="G7" s="44">
        <v>390</v>
      </c>
      <c r="H7" s="44">
        <v>4058</v>
      </c>
      <c r="I7" s="44">
        <v>806</v>
      </c>
      <c r="J7" s="44">
        <v>12640</v>
      </c>
      <c r="K7" s="44">
        <v>1508</v>
      </c>
      <c r="L7" s="44">
        <v>44354</v>
      </c>
      <c r="M7" s="45">
        <v>50572</v>
      </c>
    </row>
    <row r="8" spans="1:13" ht="15" customHeight="1">
      <c r="A8" s="15" t="s">
        <v>3</v>
      </c>
      <c r="B8" s="43">
        <f t="shared" si="0"/>
        <v>213228</v>
      </c>
      <c r="C8" s="44">
        <v>63065</v>
      </c>
      <c r="D8" s="44">
        <v>2662</v>
      </c>
      <c r="E8" s="44">
        <v>0</v>
      </c>
      <c r="F8" s="44">
        <v>2161</v>
      </c>
      <c r="G8" s="44">
        <v>81229</v>
      </c>
      <c r="H8" s="44">
        <v>3356</v>
      </c>
      <c r="I8" s="44">
        <v>29275</v>
      </c>
      <c r="J8" s="44">
        <v>30833</v>
      </c>
      <c r="K8" s="44">
        <v>647</v>
      </c>
      <c r="L8" s="44">
        <v>46713</v>
      </c>
      <c r="M8" s="45">
        <v>166515</v>
      </c>
    </row>
    <row r="9" spans="1:13" ht="15" customHeight="1">
      <c r="A9" s="15" t="s">
        <v>4</v>
      </c>
      <c r="B9" s="43">
        <f t="shared" si="0"/>
        <v>124118</v>
      </c>
      <c r="C9" s="44">
        <v>50436</v>
      </c>
      <c r="D9" s="44">
        <v>147</v>
      </c>
      <c r="E9" s="44">
        <v>5491</v>
      </c>
      <c r="F9" s="44">
        <v>37069</v>
      </c>
      <c r="G9" s="44">
        <v>207</v>
      </c>
      <c r="H9" s="44">
        <v>7885</v>
      </c>
      <c r="I9" s="44">
        <v>2241</v>
      </c>
      <c r="J9" s="44">
        <v>12613</v>
      </c>
      <c r="K9" s="44">
        <v>8029</v>
      </c>
      <c r="L9" s="44">
        <v>47718</v>
      </c>
      <c r="M9" s="45">
        <v>76400</v>
      </c>
    </row>
    <row r="10" spans="1:13" ht="15" customHeight="1">
      <c r="A10" s="15" t="s">
        <v>5</v>
      </c>
      <c r="B10" s="43">
        <f t="shared" si="0"/>
        <v>82567</v>
      </c>
      <c r="C10" s="44">
        <v>38879</v>
      </c>
      <c r="D10" s="44">
        <v>491</v>
      </c>
      <c r="E10" s="44">
        <v>652</v>
      </c>
      <c r="F10" s="44">
        <v>18410</v>
      </c>
      <c r="G10" s="44">
        <v>1137</v>
      </c>
      <c r="H10" s="44">
        <v>3583</v>
      </c>
      <c r="I10" s="44">
        <v>615</v>
      </c>
      <c r="J10" s="44">
        <v>6733</v>
      </c>
      <c r="K10" s="44">
        <v>12067</v>
      </c>
      <c r="L10" s="44">
        <v>33782</v>
      </c>
      <c r="M10" s="45">
        <v>48785</v>
      </c>
    </row>
    <row r="11" spans="1:13" ht="15" customHeight="1">
      <c r="A11" s="15" t="s">
        <v>6</v>
      </c>
      <c r="B11" s="43">
        <f t="shared" si="0"/>
        <v>17005</v>
      </c>
      <c r="C11" s="44">
        <v>10498</v>
      </c>
      <c r="D11" s="44">
        <v>367</v>
      </c>
      <c r="E11" s="44">
        <v>126</v>
      </c>
      <c r="F11" s="44">
        <v>3460</v>
      </c>
      <c r="G11" s="44">
        <v>150</v>
      </c>
      <c r="H11" s="44">
        <v>279</v>
      </c>
      <c r="I11" s="44">
        <v>187</v>
      </c>
      <c r="J11" s="44">
        <v>1850</v>
      </c>
      <c r="K11" s="44">
        <v>88</v>
      </c>
      <c r="L11" s="44">
        <v>10496</v>
      </c>
      <c r="M11" s="45">
        <v>6509</v>
      </c>
    </row>
    <row r="12" spans="1:13" ht="15" customHeight="1">
      <c r="A12" s="15" t="s">
        <v>7</v>
      </c>
      <c r="B12" s="43">
        <f t="shared" si="0"/>
        <v>29793</v>
      </c>
      <c r="C12" s="44">
        <v>17896</v>
      </c>
      <c r="D12" s="44">
        <v>115</v>
      </c>
      <c r="E12" s="44">
        <v>188</v>
      </c>
      <c r="F12" s="44">
        <v>3150</v>
      </c>
      <c r="G12" s="44">
        <v>169</v>
      </c>
      <c r="H12" s="44">
        <v>3339</v>
      </c>
      <c r="I12" s="44">
        <v>1926</v>
      </c>
      <c r="J12" s="44">
        <v>2694</v>
      </c>
      <c r="K12" s="44">
        <v>316</v>
      </c>
      <c r="L12" s="44">
        <v>15897</v>
      </c>
      <c r="M12" s="45">
        <v>13896</v>
      </c>
    </row>
    <row r="13" spans="1:13" ht="15" customHeight="1">
      <c r="A13" s="15" t="s">
        <v>8</v>
      </c>
      <c r="B13" s="43">
        <f t="shared" si="0"/>
        <v>59926</v>
      </c>
      <c r="C13" s="44">
        <v>39412</v>
      </c>
      <c r="D13" s="44">
        <v>1434</v>
      </c>
      <c r="E13" s="44">
        <v>0</v>
      </c>
      <c r="F13" s="44">
        <v>1892</v>
      </c>
      <c r="G13" s="44">
        <v>29</v>
      </c>
      <c r="H13" s="44">
        <v>9286</v>
      </c>
      <c r="I13" s="44">
        <v>2458</v>
      </c>
      <c r="J13" s="44">
        <v>3233</v>
      </c>
      <c r="K13" s="44">
        <v>2182</v>
      </c>
      <c r="L13" s="44">
        <v>37387</v>
      </c>
      <c r="M13" s="45">
        <v>22539</v>
      </c>
    </row>
    <row r="14" spans="1:13" ht="15" customHeight="1">
      <c r="A14" s="15" t="s">
        <v>9</v>
      </c>
      <c r="B14" s="43">
        <f t="shared" si="0"/>
        <v>47678</v>
      </c>
      <c r="C14" s="44">
        <v>24886</v>
      </c>
      <c r="D14" s="44">
        <v>679</v>
      </c>
      <c r="E14" s="44">
        <v>865</v>
      </c>
      <c r="F14" s="44">
        <v>7199</v>
      </c>
      <c r="G14" s="44">
        <v>289</v>
      </c>
      <c r="H14" s="44">
        <v>1054</v>
      </c>
      <c r="I14" s="44">
        <v>2131</v>
      </c>
      <c r="J14" s="44">
        <v>9617</v>
      </c>
      <c r="K14" s="44">
        <v>958</v>
      </c>
      <c r="L14" s="44">
        <v>25860</v>
      </c>
      <c r="M14" s="45">
        <v>21818</v>
      </c>
    </row>
    <row r="15" spans="1:13" ht="15" customHeight="1">
      <c r="A15" s="15" t="s">
        <v>10</v>
      </c>
      <c r="B15" s="43">
        <f t="shared" si="0"/>
        <v>57481</v>
      </c>
      <c r="C15" s="44">
        <v>42570</v>
      </c>
      <c r="D15" s="44">
        <v>209</v>
      </c>
      <c r="E15" s="44">
        <v>70</v>
      </c>
      <c r="F15" s="44">
        <v>3426</v>
      </c>
      <c r="G15" s="44">
        <v>0</v>
      </c>
      <c r="H15" s="44">
        <v>4024</v>
      </c>
      <c r="I15" s="44">
        <v>1424</v>
      </c>
      <c r="J15" s="44">
        <v>4461</v>
      </c>
      <c r="K15" s="44">
        <v>1297</v>
      </c>
      <c r="L15" s="44">
        <v>36200</v>
      </c>
      <c r="M15" s="45">
        <v>21281</v>
      </c>
    </row>
    <row r="16" spans="1:13" ht="15" customHeight="1">
      <c r="A16" s="15" t="s">
        <v>11</v>
      </c>
      <c r="B16" s="43">
        <f t="shared" si="0"/>
        <v>53143</v>
      </c>
      <c r="C16" s="44">
        <v>28966</v>
      </c>
      <c r="D16" s="44">
        <v>669</v>
      </c>
      <c r="E16" s="44">
        <v>0</v>
      </c>
      <c r="F16" s="44">
        <v>16729</v>
      </c>
      <c r="G16" s="44">
        <v>0</v>
      </c>
      <c r="H16" s="44">
        <v>6071</v>
      </c>
      <c r="I16" s="44">
        <v>113</v>
      </c>
      <c r="J16" s="44">
        <v>139</v>
      </c>
      <c r="K16" s="44">
        <v>456</v>
      </c>
      <c r="L16" s="44">
        <v>24984</v>
      </c>
      <c r="M16" s="45">
        <v>28159</v>
      </c>
    </row>
    <row r="17" spans="1:13" ht="15" customHeight="1">
      <c r="A17" s="15" t="s">
        <v>12</v>
      </c>
      <c r="B17" s="43">
        <f t="shared" si="0"/>
        <v>183652</v>
      </c>
      <c r="C17" s="44">
        <v>91883</v>
      </c>
      <c r="D17" s="44">
        <v>1635</v>
      </c>
      <c r="E17" s="44">
        <v>442</v>
      </c>
      <c r="F17" s="44">
        <v>25008</v>
      </c>
      <c r="G17" s="44">
        <v>993</v>
      </c>
      <c r="H17" s="44">
        <v>28525</v>
      </c>
      <c r="I17" s="44">
        <v>12019</v>
      </c>
      <c r="J17" s="44">
        <v>10541</v>
      </c>
      <c r="K17" s="44">
        <v>12606</v>
      </c>
      <c r="L17" s="44">
        <v>73015</v>
      </c>
      <c r="M17" s="45">
        <v>110637</v>
      </c>
    </row>
    <row r="18" spans="1:13" ht="15" customHeight="1">
      <c r="A18" s="15" t="s">
        <v>13</v>
      </c>
      <c r="B18" s="43">
        <f t="shared" si="0"/>
        <v>102250</v>
      </c>
      <c r="C18" s="44">
        <v>61169</v>
      </c>
      <c r="D18" s="44">
        <v>1499</v>
      </c>
      <c r="E18" s="44">
        <v>548</v>
      </c>
      <c r="F18" s="44">
        <v>15388</v>
      </c>
      <c r="G18" s="44">
        <v>288</v>
      </c>
      <c r="H18" s="44">
        <v>6255</v>
      </c>
      <c r="I18" s="44">
        <v>2452</v>
      </c>
      <c r="J18" s="44">
        <v>13287</v>
      </c>
      <c r="K18" s="44">
        <v>1364</v>
      </c>
      <c r="L18" s="44">
        <v>53503</v>
      </c>
      <c r="M18" s="45">
        <v>48747</v>
      </c>
    </row>
    <row r="19" spans="1:13" ht="15" customHeight="1">
      <c r="A19" s="15" t="s">
        <v>14</v>
      </c>
      <c r="B19" s="43">
        <f t="shared" si="0"/>
        <v>15202</v>
      </c>
      <c r="C19" s="44">
        <v>11629</v>
      </c>
      <c r="D19" s="44">
        <v>0</v>
      </c>
      <c r="E19" s="44">
        <v>0</v>
      </c>
      <c r="F19" s="44">
        <v>2103</v>
      </c>
      <c r="G19" s="44">
        <v>0</v>
      </c>
      <c r="H19" s="44">
        <v>0</v>
      </c>
      <c r="I19" s="44">
        <v>82</v>
      </c>
      <c r="J19" s="44">
        <v>852</v>
      </c>
      <c r="K19" s="44">
        <v>536</v>
      </c>
      <c r="L19" s="44">
        <v>10421</v>
      </c>
      <c r="M19" s="45">
        <v>4781</v>
      </c>
    </row>
    <row r="20" spans="1:13" ht="15" customHeight="1">
      <c r="A20" s="15" t="s">
        <v>15</v>
      </c>
      <c r="B20" s="43">
        <f t="shared" si="0"/>
        <v>60276</v>
      </c>
      <c r="C20" s="44">
        <v>47009</v>
      </c>
      <c r="D20" s="44">
        <v>118</v>
      </c>
      <c r="E20" s="44">
        <v>0</v>
      </c>
      <c r="F20" s="44">
        <v>4444</v>
      </c>
      <c r="G20" s="44">
        <v>446</v>
      </c>
      <c r="H20" s="44">
        <v>1145</v>
      </c>
      <c r="I20" s="44">
        <v>0</v>
      </c>
      <c r="J20" s="44">
        <v>6855</v>
      </c>
      <c r="K20" s="44">
        <v>259</v>
      </c>
      <c r="L20" s="44">
        <v>39065</v>
      </c>
      <c r="M20" s="45">
        <v>21211</v>
      </c>
    </row>
    <row r="21" spans="1:13" ht="15" customHeight="1">
      <c r="A21" s="15" t="s">
        <v>16</v>
      </c>
      <c r="B21" s="43">
        <f t="shared" si="0"/>
        <v>17635</v>
      </c>
      <c r="C21" s="44">
        <v>8454</v>
      </c>
      <c r="D21" s="44">
        <v>199</v>
      </c>
      <c r="E21" s="44">
        <v>278</v>
      </c>
      <c r="F21" s="44">
        <v>2937</v>
      </c>
      <c r="G21" s="44">
        <v>296</v>
      </c>
      <c r="H21" s="44">
        <v>220</v>
      </c>
      <c r="I21" s="44">
        <v>365</v>
      </c>
      <c r="J21" s="44">
        <v>2605</v>
      </c>
      <c r="K21" s="44">
        <v>2281</v>
      </c>
      <c r="L21" s="44">
        <v>8272</v>
      </c>
      <c r="M21" s="45">
        <v>9363</v>
      </c>
    </row>
    <row r="22" spans="1:13" ht="15" customHeight="1">
      <c r="A22" s="15" t="s">
        <v>17</v>
      </c>
      <c r="B22" s="43">
        <f t="shared" si="0"/>
        <v>40484</v>
      </c>
      <c r="C22" s="44">
        <v>22090</v>
      </c>
      <c r="D22" s="44">
        <v>158</v>
      </c>
      <c r="E22" s="44">
        <v>6809</v>
      </c>
      <c r="F22" s="44">
        <v>589</v>
      </c>
      <c r="G22" s="44">
        <v>0</v>
      </c>
      <c r="H22" s="44">
        <v>7249</v>
      </c>
      <c r="I22" s="44">
        <v>412</v>
      </c>
      <c r="J22" s="44">
        <v>2942</v>
      </c>
      <c r="K22" s="44">
        <v>235</v>
      </c>
      <c r="L22" s="44">
        <v>20244</v>
      </c>
      <c r="M22" s="45">
        <v>20240</v>
      </c>
    </row>
    <row r="23" spans="1:13" ht="15" customHeight="1">
      <c r="A23" s="15" t="s">
        <v>18</v>
      </c>
      <c r="B23" s="43">
        <f t="shared" si="0"/>
        <v>27478</v>
      </c>
      <c r="C23" s="44">
        <v>17022</v>
      </c>
      <c r="D23" s="44">
        <v>274</v>
      </c>
      <c r="E23" s="44">
        <v>0</v>
      </c>
      <c r="F23" s="44">
        <v>1261</v>
      </c>
      <c r="G23" s="44">
        <v>63</v>
      </c>
      <c r="H23" s="44">
        <v>4345</v>
      </c>
      <c r="I23" s="44">
        <v>623</v>
      </c>
      <c r="J23" s="44">
        <v>2855</v>
      </c>
      <c r="K23" s="44">
        <v>1035</v>
      </c>
      <c r="L23" s="44">
        <v>18865</v>
      </c>
      <c r="M23" s="45">
        <v>8613</v>
      </c>
    </row>
    <row r="24" spans="1:13" ht="15" customHeight="1">
      <c r="A24" s="15" t="s">
        <v>19</v>
      </c>
      <c r="B24" s="43">
        <f t="shared" si="0"/>
        <v>28931</v>
      </c>
      <c r="C24" s="44">
        <v>11482</v>
      </c>
      <c r="D24" s="44">
        <v>104</v>
      </c>
      <c r="E24" s="44">
        <v>132</v>
      </c>
      <c r="F24" s="44">
        <v>419</v>
      </c>
      <c r="G24" s="44">
        <v>524</v>
      </c>
      <c r="H24" s="44">
        <v>661</v>
      </c>
      <c r="I24" s="44">
        <v>15332</v>
      </c>
      <c r="J24" s="44">
        <v>148</v>
      </c>
      <c r="K24" s="44">
        <v>129</v>
      </c>
      <c r="L24" s="44">
        <v>10536</v>
      </c>
      <c r="M24" s="45">
        <v>18395</v>
      </c>
    </row>
    <row r="25" spans="1:13" ht="15" customHeight="1">
      <c r="A25" s="16" t="s">
        <v>20</v>
      </c>
      <c r="B25" s="46">
        <f t="shared" si="0"/>
        <v>33313</v>
      </c>
      <c r="C25" s="47">
        <v>15112</v>
      </c>
      <c r="D25" s="47">
        <v>198</v>
      </c>
      <c r="E25" s="47">
        <v>207</v>
      </c>
      <c r="F25" s="47">
        <v>2265</v>
      </c>
      <c r="G25" s="47">
        <v>779</v>
      </c>
      <c r="H25" s="47">
        <v>1265</v>
      </c>
      <c r="I25" s="47">
        <v>73</v>
      </c>
      <c r="J25" s="47">
        <v>11718</v>
      </c>
      <c r="K25" s="47">
        <v>1696</v>
      </c>
      <c r="L25" s="47">
        <v>12914</v>
      </c>
      <c r="M25" s="48">
        <v>20399</v>
      </c>
    </row>
    <row r="26" spans="1:13" ht="15" customHeight="1">
      <c r="A26" s="17" t="s">
        <v>89</v>
      </c>
      <c r="B26" s="49">
        <f t="shared" si="0"/>
        <v>1898445</v>
      </c>
      <c r="C26" s="50">
        <v>1026223</v>
      </c>
      <c r="D26" s="50">
        <v>26891</v>
      </c>
      <c r="E26" s="50">
        <v>24945</v>
      </c>
      <c r="F26" s="50">
        <v>244987</v>
      </c>
      <c r="G26" s="50">
        <v>93561</v>
      </c>
      <c r="H26" s="50">
        <v>120395</v>
      </c>
      <c r="I26" s="50">
        <v>95016</v>
      </c>
      <c r="J26" s="50">
        <v>208538</v>
      </c>
      <c r="K26" s="50">
        <v>57889</v>
      </c>
      <c r="L26" s="50">
        <v>858200</v>
      </c>
      <c r="M26" s="51">
        <v>1040245</v>
      </c>
    </row>
    <row r="27" spans="1:13" ht="15" customHeight="1">
      <c r="A27" s="15"/>
      <c r="B27" s="43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5"/>
    </row>
    <row r="28" spans="1:13" ht="15" customHeight="1">
      <c r="A28" s="15" t="s">
        <v>21</v>
      </c>
      <c r="B28" s="43">
        <f>SUM(C28:K28)</f>
        <v>22592</v>
      </c>
      <c r="C28" s="44">
        <v>16127</v>
      </c>
      <c r="D28" s="44">
        <v>0</v>
      </c>
      <c r="E28" s="44">
        <v>91</v>
      </c>
      <c r="F28" s="44">
        <v>403</v>
      </c>
      <c r="G28" s="44">
        <v>0</v>
      </c>
      <c r="H28" s="44">
        <v>1397</v>
      </c>
      <c r="I28" s="44">
        <v>3930</v>
      </c>
      <c r="J28" s="44">
        <v>158</v>
      </c>
      <c r="K28" s="44">
        <v>486</v>
      </c>
      <c r="L28" s="44">
        <v>12250</v>
      </c>
      <c r="M28" s="45">
        <v>10342</v>
      </c>
    </row>
    <row r="29" spans="1:13" ht="15" customHeight="1">
      <c r="A29" s="16" t="s">
        <v>22</v>
      </c>
      <c r="B29" s="46">
        <f>SUM(C29:K29)</f>
        <v>20432</v>
      </c>
      <c r="C29" s="47">
        <v>18399</v>
      </c>
      <c r="D29" s="47">
        <v>0</v>
      </c>
      <c r="E29" s="47">
        <v>0</v>
      </c>
      <c r="F29" s="47">
        <v>105</v>
      </c>
      <c r="G29" s="47">
        <v>0</v>
      </c>
      <c r="H29" s="47">
        <v>887</v>
      </c>
      <c r="I29" s="47">
        <v>49</v>
      </c>
      <c r="J29" s="47">
        <v>545</v>
      </c>
      <c r="K29" s="47">
        <v>447</v>
      </c>
      <c r="L29" s="47">
        <v>14494</v>
      </c>
      <c r="M29" s="48">
        <v>5938</v>
      </c>
    </row>
    <row r="30" spans="1:13" ht="15" customHeight="1">
      <c r="A30" s="17" t="s">
        <v>90</v>
      </c>
      <c r="B30" s="49">
        <f>SUM(C30:K30)</f>
        <v>43024</v>
      </c>
      <c r="C30" s="50">
        <v>34526</v>
      </c>
      <c r="D30" s="50">
        <v>0</v>
      </c>
      <c r="E30" s="50">
        <v>91</v>
      </c>
      <c r="F30" s="50">
        <v>508</v>
      </c>
      <c r="G30" s="50">
        <v>0</v>
      </c>
      <c r="H30" s="50">
        <v>2284</v>
      </c>
      <c r="I30" s="50">
        <v>3979</v>
      </c>
      <c r="J30" s="50">
        <v>703</v>
      </c>
      <c r="K30" s="50">
        <v>933</v>
      </c>
      <c r="L30" s="50">
        <v>26744</v>
      </c>
      <c r="M30" s="51">
        <v>16280</v>
      </c>
    </row>
    <row r="31" spans="1:13" ht="15" customHeight="1">
      <c r="A31" s="15"/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5"/>
    </row>
    <row r="32" spans="1:13" ht="15" customHeight="1">
      <c r="A32" s="16" t="s">
        <v>23</v>
      </c>
      <c r="B32" s="46">
        <f>SUM(C32:K32)</f>
        <v>22339</v>
      </c>
      <c r="C32" s="47">
        <v>13501</v>
      </c>
      <c r="D32" s="47">
        <v>247</v>
      </c>
      <c r="E32" s="47">
        <v>324</v>
      </c>
      <c r="F32" s="47">
        <v>7064</v>
      </c>
      <c r="G32" s="47">
        <v>163</v>
      </c>
      <c r="H32" s="47">
        <v>205</v>
      </c>
      <c r="I32" s="47">
        <v>0</v>
      </c>
      <c r="J32" s="47">
        <v>384</v>
      </c>
      <c r="K32" s="47">
        <v>451</v>
      </c>
      <c r="L32" s="47">
        <v>11672</v>
      </c>
      <c r="M32" s="48">
        <v>10667</v>
      </c>
    </row>
    <row r="33" spans="1:13" ht="15" customHeight="1">
      <c r="A33" s="17" t="s">
        <v>91</v>
      </c>
      <c r="B33" s="49">
        <f>SUM(C33:K33)</f>
        <v>22339</v>
      </c>
      <c r="C33" s="50">
        <v>13501</v>
      </c>
      <c r="D33" s="50">
        <v>247</v>
      </c>
      <c r="E33" s="50">
        <v>324</v>
      </c>
      <c r="F33" s="50">
        <v>7064</v>
      </c>
      <c r="G33" s="50">
        <v>163</v>
      </c>
      <c r="H33" s="50">
        <v>205</v>
      </c>
      <c r="I33" s="50">
        <v>0</v>
      </c>
      <c r="J33" s="50">
        <v>384</v>
      </c>
      <c r="K33" s="50">
        <v>451</v>
      </c>
      <c r="L33" s="50">
        <v>11672</v>
      </c>
      <c r="M33" s="51">
        <v>10667</v>
      </c>
    </row>
    <row r="34" spans="1:13" ht="15" customHeight="1">
      <c r="A34" s="15"/>
      <c r="B34" s="43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5"/>
    </row>
    <row r="35" spans="1:13" ht="15" customHeight="1">
      <c r="A35" s="15" t="s">
        <v>24</v>
      </c>
      <c r="B35" s="43">
        <f>SUM(C35:K35)</f>
        <v>19287</v>
      </c>
      <c r="C35" s="44">
        <v>16419</v>
      </c>
      <c r="D35" s="44">
        <v>609</v>
      </c>
      <c r="E35" s="44">
        <v>85</v>
      </c>
      <c r="F35" s="44">
        <v>1804</v>
      </c>
      <c r="G35" s="44">
        <v>0</v>
      </c>
      <c r="H35" s="44">
        <v>144</v>
      </c>
      <c r="I35" s="44">
        <v>0</v>
      </c>
      <c r="J35" s="44">
        <v>112</v>
      </c>
      <c r="K35" s="44">
        <v>114</v>
      </c>
      <c r="L35" s="44">
        <v>13928</v>
      </c>
      <c r="M35" s="45">
        <v>5359</v>
      </c>
    </row>
    <row r="36" spans="1:13" ht="15" customHeight="1">
      <c r="A36" s="16" t="s">
        <v>25</v>
      </c>
      <c r="B36" s="46">
        <f>SUM(C36:K36)</f>
        <v>3568</v>
      </c>
      <c r="C36" s="47">
        <v>1973</v>
      </c>
      <c r="D36" s="47">
        <v>0</v>
      </c>
      <c r="E36" s="47">
        <v>0</v>
      </c>
      <c r="F36" s="47">
        <v>219</v>
      </c>
      <c r="G36" s="47">
        <v>0</v>
      </c>
      <c r="H36" s="47">
        <v>1269</v>
      </c>
      <c r="I36" s="47">
        <v>71</v>
      </c>
      <c r="J36" s="47">
        <v>0</v>
      </c>
      <c r="K36" s="47">
        <v>36</v>
      </c>
      <c r="L36" s="47">
        <v>1706</v>
      </c>
      <c r="M36" s="48">
        <v>1862</v>
      </c>
    </row>
    <row r="37" spans="1:13" ht="15" customHeight="1">
      <c r="A37" s="17" t="s">
        <v>92</v>
      </c>
      <c r="B37" s="49">
        <f>SUM(C37:K37)</f>
        <v>22855</v>
      </c>
      <c r="C37" s="50">
        <v>18392</v>
      </c>
      <c r="D37" s="50">
        <v>609</v>
      </c>
      <c r="E37" s="50">
        <v>85</v>
      </c>
      <c r="F37" s="50">
        <v>2023</v>
      </c>
      <c r="G37" s="50">
        <v>0</v>
      </c>
      <c r="H37" s="50">
        <v>1413</v>
      </c>
      <c r="I37" s="50">
        <v>71</v>
      </c>
      <c r="J37" s="50">
        <v>112</v>
      </c>
      <c r="K37" s="50">
        <v>150</v>
      </c>
      <c r="L37" s="50">
        <v>15634</v>
      </c>
      <c r="M37" s="51">
        <v>7221</v>
      </c>
    </row>
    <row r="38" spans="1:13" ht="15" customHeight="1">
      <c r="A38" s="15"/>
      <c r="B38" s="43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5"/>
    </row>
    <row r="39" spans="1:13" ht="15" customHeight="1">
      <c r="A39" s="15" t="s">
        <v>26</v>
      </c>
      <c r="B39" s="43">
        <f>SUM(C39:K39)</f>
        <v>16827</v>
      </c>
      <c r="C39" s="44">
        <v>15044</v>
      </c>
      <c r="D39" s="44">
        <v>439</v>
      </c>
      <c r="E39" s="44">
        <v>639</v>
      </c>
      <c r="F39" s="44">
        <v>293</v>
      </c>
      <c r="G39" s="44">
        <v>157</v>
      </c>
      <c r="H39" s="44">
        <v>0</v>
      </c>
      <c r="I39" s="44">
        <v>0</v>
      </c>
      <c r="J39" s="44">
        <v>181</v>
      </c>
      <c r="K39" s="44">
        <v>74</v>
      </c>
      <c r="L39" s="44">
        <v>11746</v>
      </c>
      <c r="M39" s="45">
        <v>5081</v>
      </c>
    </row>
    <row r="40" spans="1:13" ht="15" customHeight="1">
      <c r="A40" s="15" t="s">
        <v>27</v>
      </c>
      <c r="B40" s="43">
        <f>SUM(C40:K40)</f>
        <v>11037</v>
      </c>
      <c r="C40" s="44">
        <v>6004</v>
      </c>
      <c r="D40" s="44">
        <v>165</v>
      </c>
      <c r="E40" s="44">
        <v>158</v>
      </c>
      <c r="F40" s="44">
        <v>2903</v>
      </c>
      <c r="G40" s="44">
        <v>335</v>
      </c>
      <c r="H40" s="44">
        <v>466</v>
      </c>
      <c r="I40" s="44">
        <v>0</v>
      </c>
      <c r="J40" s="44">
        <v>648</v>
      </c>
      <c r="K40" s="44">
        <v>358</v>
      </c>
      <c r="L40" s="44">
        <v>5583</v>
      </c>
      <c r="M40" s="45">
        <v>5454</v>
      </c>
    </row>
    <row r="41" spans="1:13" ht="15" customHeight="1">
      <c r="A41" s="16" t="s">
        <v>28</v>
      </c>
      <c r="B41" s="46">
        <f>SUM(C41:K41)</f>
        <v>13099</v>
      </c>
      <c r="C41" s="47">
        <v>10535</v>
      </c>
      <c r="D41" s="47">
        <v>0</v>
      </c>
      <c r="E41" s="47">
        <v>0</v>
      </c>
      <c r="F41" s="47">
        <v>942</v>
      </c>
      <c r="G41" s="47">
        <v>0</v>
      </c>
      <c r="H41" s="47">
        <v>243</v>
      </c>
      <c r="I41" s="47">
        <v>164</v>
      </c>
      <c r="J41" s="47">
        <v>0</v>
      </c>
      <c r="K41" s="47">
        <v>1215</v>
      </c>
      <c r="L41" s="47">
        <v>10294</v>
      </c>
      <c r="M41" s="48">
        <v>2805</v>
      </c>
    </row>
    <row r="42" spans="1:13" ht="15" customHeight="1">
      <c r="A42" s="17" t="s">
        <v>93</v>
      </c>
      <c r="B42" s="49">
        <f>SUM(C42:K42)</f>
        <v>40963</v>
      </c>
      <c r="C42" s="50">
        <v>31583</v>
      </c>
      <c r="D42" s="50">
        <v>604</v>
      </c>
      <c r="E42" s="50">
        <v>797</v>
      </c>
      <c r="F42" s="50">
        <v>4138</v>
      </c>
      <c r="G42" s="50">
        <v>492</v>
      </c>
      <c r="H42" s="50">
        <v>709</v>
      </c>
      <c r="I42" s="50">
        <v>164</v>
      </c>
      <c r="J42" s="50">
        <v>829</v>
      </c>
      <c r="K42" s="50">
        <v>1647</v>
      </c>
      <c r="L42" s="50">
        <v>27623</v>
      </c>
      <c r="M42" s="51">
        <v>13340</v>
      </c>
    </row>
    <row r="43" spans="1:13" ht="15" customHeight="1">
      <c r="A43" s="15"/>
      <c r="B43" s="43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5"/>
    </row>
    <row r="44" spans="1:13" ht="15" customHeight="1">
      <c r="A44" s="15" t="s">
        <v>29</v>
      </c>
      <c r="B44" s="43">
        <f>SUM(C44:K44)</f>
        <v>20782</v>
      </c>
      <c r="C44" s="44">
        <v>10262</v>
      </c>
      <c r="D44" s="44">
        <v>129</v>
      </c>
      <c r="E44" s="44">
        <v>116</v>
      </c>
      <c r="F44" s="44">
        <v>996</v>
      </c>
      <c r="G44" s="44">
        <v>1450</v>
      </c>
      <c r="H44" s="44">
        <v>172</v>
      </c>
      <c r="I44" s="44">
        <v>3547</v>
      </c>
      <c r="J44" s="44">
        <v>2262</v>
      </c>
      <c r="K44" s="44">
        <v>1848</v>
      </c>
      <c r="L44" s="44">
        <v>9784</v>
      </c>
      <c r="M44" s="45">
        <v>10998</v>
      </c>
    </row>
    <row r="45" spans="1:13" ht="15" customHeight="1">
      <c r="A45" s="15" t="s">
        <v>30</v>
      </c>
      <c r="B45" s="43">
        <f>SUM(C45:K45)</f>
        <v>20888</v>
      </c>
      <c r="C45" s="44">
        <v>13422</v>
      </c>
      <c r="D45" s="44">
        <v>0</v>
      </c>
      <c r="E45" s="44">
        <v>136</v>
      </c>
      <c r="F45" s="44">
        <v>3598</v>
      </c>
      <c r="G45" s="44">
        <v>0</v>
      </c>
      <c r="H45" s="44">
        <v>433</v>
      </c>
      <c r="I45" s="44">
        <v>0</v>
      </c>
      <c r="J45" s="44">
        <v>3119</v>
      </c>
      <c r="K45" s="44">
        <v>180</v>
      </c>
      <c r="L45" s="44">
        <v>12550</v>
      </c>
      <c r="M45" s="45">
        <v>8338</v>
      </c>
    </row>
    <row r="46" spans="1:13" ht="15" customHeight="1">
      <c r="A46" s="16" t="s">
        <v>31</v>
      </c>
      <c r="B46" s="46">
        <f>SUM(C46:K46)</f>
        <v>54500</v>
      </c>
      <c r="C46" s="47">
        <v>14569</v>
      </c>
      <c r="D46" s="47">
        <v>391</v>
      </c>
      <c r="E46" s="47">
        <v>0</v>
      </c>
      <c r="F46" s="47">
        <v>35658</v>
      </c>
      <c r="G46" s="47">
        <v>40</v>
      </c>
      <c r="H46" s="47">
        <v>288</v>
      </c>
      <c r="I46" s="47">
        <v>264</v>
      </c>
      <c r="J46" s="47">
        <v>3104</v>
      </c>
      <c r="K46" s="47">
        <v>186</v>
      </c>
      <c r="L46" s="47">
        <v>14125</v>
      </c>
      <c r="M46" s="48">
        <v>40375</v>
      </c>
    </row>
    <row r="47" spans="1:13" ht="15" customHeight="1">
      <c r="A47" s="17" t="s">
        <v>94</v>
      </c>
      <c r="B47" s="49">
        <f>SUM(C47:K47)</f>
        <v>96170</v>
      </c>
      <c r="C47" s="50">
        <v>38253</v>
      </c>
      <c r="D47" s="50">
        <v>520</v>
      </c>
      <c r="E47" s="50">
        <v>252</v>
      </c>
      <c r="F47" s="50">
        <v>40252</v>
      </c>
      <c r="G47" s="50">
        <v>1490</v>
      </c>
      <c r="H47" s="50">
        <v>893</v>
      </c>
      <c r="I47" s="50">
        <v>3811</v>
      </c>
      <c r="J47" s="50">
        <v>8485</v>
      </c>
      <c r="K47" s="50">
        <v>2214</v>
      </c>
      <c r="L47" s="50">
        <v>36459</v>
      </c>
      <c r="M47" s="51">
        <v>59711</v>
      </c>
    </row>
    <row r="48" spans="1:13" ht="15" customHeight="1">
      <c r="A48" s="15"/>
      <c r="B48" s="43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5"/>
    </row>
    <row r="49" spans="1:13" ht="15" customHeight="1">
      <c r="A49" s="16" t="s">
        <v>32</v>
      </c>
      <c r="B49" s="46">
        <f>SUM(C49:K49)</f>
        <v>17762</v>
      </c>
      <c r="C49" s="47">
        <v>13519</v>
      </c>
      <c r="D49" s="47">
        <v>0</v>
      </c>
      <c r="E49" s="47">
        <v>0</v>
      </c>
      <c r="F49" s="47">
        <v>218</v>
      </c>
      <c r="G49" s="47">
        <v>0</v>
      </c>
      <c r="H49" s="47">
        <v>3717</v>
      </c>
      <c r="I49" s="47">
        <v>73</v>
      </c>
      <c r="J49" s="47">
        <v>0</v>
      </c>
      <c r="K49" s="47">
        <v>235</v>
      </c>
      <c r="L49" s="47">
        <v>12258</v>
      </c>
      <c r="M49" s="48">
        <v>5504</v>
      </c>
    </row>
    <row r="50" spans="1:13" ht="15" customHeight="1">
      <c r="A50" s="17" t="s">
        <v>95</v>
      </c>
      <c r="B50" s="49">
        <f>SUM(C50:K50)</f>
        <v>17762</v>
      </c>
      <c r="C50" s="50">
        <v>13519</v>
      </c>
      <c r="D50" s="50">
        <v>0</v>
      </c>
      <c r="E50" s="50">
        <v>0</v>
      </c>
      <c r="F50" s="50">
        <v>218</v>
      </c>
      <c r="G50" s="50">
        <v>0</v>
      </c>
      <c r="H50" s="50">
        <v>3717</v>
      </c>
      <c r="I50" s="50">
        <v>73</v>
      </c>
      <c r="J50" s="50">
        <v>0</v>
      </c>
      <c r="K50" s="50">
        <v>235</v>
      </c>
      <c r="L50" s="50">
        <v>12258</v>
      </c>
      <c r="M50" s="51">
        <v>5504</v>
      </c>
    </row>
    <row r="51" spans="1:13" ht="15" customHeight="1">
      <c r="A51" s="15"/>
      <c r="B51" s="43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5"/>
    </row>
    <row r="52" spans="1:13" ht="15" customHeight="1">
      <c r="A52" s="15" t="s">
        <v>33</v>
      </c>
      <c r="B52" s="43">
        <f aca="true" t="shared" si="1" ref="B52:B59">SUM(C52:K52)</f>
        <v>5805</v>
      </c>
      <c r="C52" s="44">
        <v>4784</v>
      </c>
      <c r="D52" s="44">
        <v>0</v>
      </c>
      <c r="E52" s="44">
        <v>163</v>
      </c>
      <c r="F52" s="44">
        <v>148</v>
      </c>
      <c r="G52" s="44">
        <v>0</v>
      </c>
      <c r="H52" s="44">
        <v>0</v>
      </c>
      <c r="I52" s="44">
        <v>0</v>
      </c>
      <c r="J52" s="44">
        <v>710</v>
      </c>
      <c r="K52" s="44">
        <v>0</v>
      </c>
      <c r="L52" s="44">
        <v>4616</v>
      </c>
      <c r="M52" s="45">
        <v>1189</v>
      </c>
    </row>
    <row r="53" spans="1:13" ht="15" customHeight="1">
      <c r="A53" s="15" t="s">
        <v>34</v>
      </c>
      <c r="B53" s="43">
        <f t="shared" si="1"/>
        <v>11999</v>
      </c>
      <c r="C53" s="44">
        <v>5630</v>
      </c>
      <c r="D53" s="44">
        <v>80</v>
      </c>
      <c r="E53" s="44">
        <v>296</v>
      </c>
      <c r="F53" s="44">
        <v>2033</v>
      </c>
      <c r="G53" s="44">
        <v>0</v>
      </c>
      <c r="H53" s="44">
        <v>0</v>
      </c>
      <c r="I53" s="44">
        <v>165</v>
      </c>
      <c r="J53" s="44">
        <v>0</v>
      </c>
      <c r="K53" s="44">
        <v>3795</v>
      </c>
      <c r="L53" s="44">
        <v>6105</v>
      </c>
      <c r="M53" s="45">
        <v>5894</v>
      </c>
    </row>
    <row r="54" spans="1:13" ht="15" customHeight="1">
      <c r="A54" s="15" t="s">
        <v>35</v>
      </c>
      <c r="B54" s="43">
        <f t="shared" si="1"/>
        <v>4899</v>
      </c>
      <c r="C54" s="44">
        <v>4124</v>
      </c>
      <c r="D54" s="44">
        <v>0</v>
      </c>
      <c r="E54" s="44">
        <v>88</v>
      </c>
      <c r="F54" s="44">
        <v>442</v>
      </c>
      <c r="G54" s="44">
        <v>0</v>
      </c>
      <c r="H54" s="44">
        <v>179</v>
      </c>
      <c r="I54" s="44">
        <v>0</v>
      </c>
      <c r="J54" s="44">
        <v>41</v>
      </c>
      <c r="K54" s="44">
        <v>25</v>
      </c>
      <c r="L54" s="44">
        <v>3504</v>
      </c>
      <c r="M54" s="45">
        <v>1395</v>
      </c>
    </row>
    <row r="55" spans="1:13" ht="15" customHeight="1">
      <c r="A55" s="15" t="s">
        <v>36</v>
      </c>
      <c r="B55" s="43">
        <f t="shared" si="1"/>
        <v>949</v>
      </c>
      <c r="C55" s="44">
        <v>623</v>
      </c>
      <c r="D55" s="44">
        <v>0</v>
      </c>
      <c r="E55" s="44">
        <v>0</v>
      </c>
      <c r="F55" s="44">
        <v>0</v>
      </c>
      <c r="G55" s="44">
        <v>326</v>
      </c>
      <c r="H55" s="44">
        <v>0</v>
      </c>
      <c r="I55" s="44">
        <v>0</v>
      </c>
      <c r="J55" s="44">
        <v>0</v>
      </c>
      <c r="K55" s="44">
        <v>0</v>
      </c>
      <c r="L55" s="44">
        <v>337</v>
      </c>
      <c r="M55" s="45">
        <v>612</v>
      </c>
    </row>
    <row r="56" spans="1:13" ht="15" customHeight="1">
      <c r="A56" s="15" t="s">
        <v>37</v>
      </c>
      <c r="B56" s="43">
        <f t="shared" si="1"/>
        <v>5401</v>
      </c>
      <c r="C56" s="44">
        <v>4943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4">
        <v>123</v>
      </c>
      <c r="K56" s="44">
        <v>335</v>
      </c>
      <c r="L56" s="44">
        <v>4647</v>
      </c>
      <c r="M56" s="45">
        <v>754</v>
      </c>
    </row>
    <row r="57" spans="1:13" ht="15" customHeight="1">
      <c r="A57" s="15" t="s">
        <v>38</v>
      </c>
      <c r="B57" s="43">
        <f t="shared" si="1"/>
        <v>4736</v>
      </c>
      <c r="C57" s="44">
        <v>1975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525</v>
      </c>
      <c r="J57" s="44">
        <v>1051</v>
      </c>
      <c r="K57" s="44">
        <v>1185</v>
      </c>
      <c r="L57" s="44">
        <v>2614</v>
      </c>
      <c r="M57" s="45">
        <v>2122</v>
      </c>
    </row>
    <row r="58" spans="1:13" ht="15" customHeight="1">
      <c r="A58" s="16" t="s">
        <v>39</v>
      </c>
      <c r="B58" s="46">
        <f t="shared" si="1"/>
        <v>186</v>
      </c>
      <c r="C58" s="47">
        <v>128</v>
      </c>
      <c r="D58" s="47">
        <v>58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186</v>
      </c>
      <c r="M58" s="48">
        <v>0</v>
      </c>
    </row>
    <row r="59" spans="1:13" ht="15" customHeight="1">
      <c r="A59" s="17" t="s">
        <v>96</v>
      </c>
      <c r="B59" s="49">
        <f t="shared" si="1"/>
        <v>33975</v>
      </c>
      <c r="C59" s="50">
        <v>22207</v>
      </c>
      <c r="D59" s="50">
        <v>138</v>
      </c>
      <c r="E59" s="50">
        <v>547</v>
      </c>
      <c r="F59" s="50">
        <v>2623</v>
      </c>
      <c r="G59" s="50">
        <v>326</v>
      </c>
      <c r="H59" s="50">
        <v>179</v>
      </c>
      <c r="I59" s="50">
        <v>690</v>
      </c>
      <c r="J59" s="50">
        <v>1925</v>
      </c>
      <c r="K59" s="50">
        <v>5340</v>
      </c>
      <c r="L59" s="50">
        <v>22009</v>
      </c>
      <c r="M59" s="51">
        <v>11966</v>
      </c>
    </row>
    <row r="60" spans="1:13" ht="15" customHeight="1">
      <c r="A60" s="15"/>
      <c r="B60" s="43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5"/>
    </row>
    <row r="61" spans="1:13" ht="15" customHeight="1">
      <c r="A61" s="16" t="s">
        <v>40</v>
      </c>
      <c r="B61" s="46">
        <f>SUM(C61:K61)</f>
        <v>18907</v>
      </c>
      <c r="C61" s="47">
        <v>10201</v>
      </c>
      <c r="D61" s="47">
        <v>0</v>
      </c>
      <c r="E61" s="47">
        <v>519</v>
      </c>
      <c r="F61" s="47">
        <v>7352</v>
      </c>
      <c r="G61" s="47">
        <v>0</v>
      </c>
      <c r="H61" s="47">
        <v>85</v>
      </c>
      <c r="I61" s="47">
        <v>33</v>
      </c>
      <c r="J61" s="47">
        <v>717</v>
      </c>
      <c r="K61" s="47">
        <v>0</v>
      </c>
      <c r="L61" s="47">
        <v>9851</v>
      </c>
      <c r="M61" s="48">
        <v>9056</v>
      </c>
    </row>
    <row r="62" spans="1:13" ht="15" customHeight="1">
      <c r="A62" s="17" t="s">
        <v>97</v>
      </c>
      <c r="B62" s="49">
        <f>SUM(C62:K62)</f>
        <v>18907</v>
      </c>
      <c r="C62" s="50">
        <v>10201</v>
      </c>
      <c r="D62" s="50">
        <v>0</v>
      </c>
      <c r="E62" s="50">
        <v>519</v>
      </c>
      <c r="F62" s="50">
        <v>7352</v>
      </c>
      <c r="G62" s="50">
        <v>0</v>
      </c>
      <c r="H62" s="50">
        <v>85</v>
      </c>
      <c r="I62" s="50">
        <v>33</v>
      </c>
      <c r="J62" s="50">
        <v>717</v>
      </c>
      <c r="K62" s="50">
        <v>0</v>
      </c>
      <c r="L62" s="50">
        <v>9851</v>
      </c>
      <c r="M62" s="51">
        <v>9056</v>
      </c>
    </row>
    <row r="63" spans="1:13" ht="15" customHeight="1">
      <c r="A63" s="15"/>
      <c r="B63" s="43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5"/>
    </row>
    <row r="64" spans="1:13" ht="15" customHeight="1">
      <c r="A64" s="16" t="s">
        <v>41</v>
      </c>
      <c r="B64" s="46">
        <f>SUM(C64:K64)</f>
        <v>669</v>
      </c>
      <c r="C64" s="47">
        <v>514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132</v>
      </c>
      <c r="K64" s="47">
        <v>23</v>
      </c>
      <c r="L64" s="47">
        <v>514</v>
      </c>
      <c r="M64" s="48">
        <v>155</v>
      </c>
    </row>
    <row r="65" spans="1:13" ht="15" customHeight="1">
      <c r="A65" s="17" t="s">
        <v>98</v>
      </c>
      <c r="B65" s="49">
        <f>SUM(C65:K65)</f>
        <v>669</v>
      </c>
      <c r="C65" s="50">
        <v>514</v>
      </c>
      <c r="D65" s="50">
        <v>0</v>
      </c>
      <c r="E65" s="50">
        <v>0</v>
      </c>
      <c r="F65" s="50">
        <v>0</v>
      </c>
      <c r="G65" s="50">
        <v>0</v>
      </c>
      <c r="H65" s="50">
        <v>0</v>
      </c>
      <c r="I65" s="50">
        <v>0</v>
      </c>
      <c r="J65" s="50">
        <v>132</v>
      </c>
      <c r="K65" s="50">
        <v>23</v>
      </c>
      <c r="L65" s="50">
        <v>514</v>
      </c>
      <c r="M65" s="51">
        <v>155</v>
      </c>
    </row>
    <row r="66" spans="1:13" ht="15" customHeight="1">
      <c r="A66" s="15"/>
      <c r="B66" s="43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5"/>
    </row>
    <row r="67" spans="1:13" ht="15" customHeight="1">
      <c r="A67" s="15" t="s">
        <v>42</v>
      </c>
      <c r="B67" s="43">
        <f>SUM(C67:K67)</f>
        <v>296664</v>
      </c>
      <c r="C67" s="44">
        <v>182696</v>
      </c>
      <c r="D67" s="44">
        <v>2118</v>
      </c>
      <c r="E67" s="44">
        <v>2615</v>
      </c>
      <c r="F67" s="44">
        <v>64178</v>
      </c>
      <c r="G67" s="44">
        <v>2471</v>
      </c>
      <c r="H67" s="44">
        <v>9485</v>
      </c>
      <c r="I67" s="44">
        <v>8821</v>
      </c>
      <c r="J67" s="44">
        <v>13287</v>
      </c>
      <c r="K67" s="44">
        <v>10993</v>
      </c>
      <c r="L67" s="44">
        <v>162764</v>
      </c>
      <c r="M67" s="45">
        <v>133900</v>
      </c>
    </row>
    <row r="68" spans="1:13" ht="15" customHeight="1">
      <c r="A68" s="15"/>
      <c r="B68" s="43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5"/>
    </row>
    <row r="69" spans="1:13" ht="15" customHeight="1" thickBot="1">
      <c r="A69" s="18" t="s">
        <v>43</v>
      </c>
      <c r="B69" s="52">
        <f>SUM(C69:K69)</f>
        <v>2195109</v>
      </c>
      <c r="C69" s="53">
        <v>1208919</v>
      </c>
      <c r="D69" s="53">
        <v>29009</v>
      </c>
      <c r="E69" s="53">
        <v>27560</v>
      </c>
      <c r="F69" s="53">
        <v>309165</v>
      </c>
      <c r="G69" s="53">
        <v>96032</v>
      </c>
      <c r="H69" s="53">
        <v>129880</v>
      </c>
      <c r="I69" s="53">
        <v>103837</v>
      </c>
      <c r="J69" s="53">
        <v>221825</v>
      </c>
      <c r="K69" s="53">
        <v>68882</v>
      </c>
      <c r="L69" s="53">
        <v>1020964</v>
      </c>
      <c r="M69" s="54">
        <v>1174145</v>
      </c>
    </row>
  </sheetData>
  <sheetProtection/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7.625" defaultRowHeight="15" customHeight="1"/>
  <cols>
    <col min="1" max="1" width="10.625" style="1" customWidth="1"/>
    <col min="2" max="2" width="9.50390625" style="1" bestFit="1" customWidth="1"/>
    <col min="3" max="6" width="7.625" style="1" customWidth="1"/>
    <col min="7" max="7" width="9.50390625" style="1" bestFit="1" customWidth="1"/>
    <col min="8" max="9" width="7.625" style="1" customWidth="1"/>
    <col min="10" max="12" width="9.50390625" style="1" bestFit="1" customWidth="1"/>
    <col min="13" max="16384" width="7.625" style="1" customWidth="1"/>
  </cols>
  <sheetData>
    <row r="1" spans="1:9" ht="18" customHeight="1">
      <c r="A1" s="1" t="s">
        <v>86</v>
      </c>
      <c r="E1" s="5" t="s">
        <v>76</v>
      </c>
      <c r="I1" s="1" t="s">
        <v>87</v>
      </c>
    </row>
    <row r="2" ht="15" customHeight="1" thickBot="1">
      <c r="Q2" s="6" t="s">
        <v>75</v>
      </c>
    </row>
    <row r="3" spans="1:17" s="4" customFormat="1" ht="15" customHeight="1">
      <c r="A3" s="2"/>
      <c r="B3" s="3"/>
      <c r="C3" s="55" t="s">
        <v>74</v>
      </c>
      <c r="D3" s="56"/>
      <c r="E3" s="56"/>
      <c r="F3" s="56"/>
      <c r="G3" s="56"/>
      <c r="H3" s="56"/>
      <c r="I3" s="56"/>
      <c r="J3" s="57"/>
      <c r="K3" s="55" t="s">
        <v>73</v>
      </c>
      <c r="L3" s="56"/>
      <c r="M3" s="56"/>
      <c r="N3" s="56"/>
      <c r="O3" s="56"/>
      <c r="P3" s="56"/>
      <c r="Q3" s="58"/>
    </row>
    <row r="4" spans="1:17" s="4" customFormat="1" ht="15" customHeight="1">
      <c r="A4" s="8"/>
      <c r="B4" s="39" t="s">
        <v>44</v>
      </c>
      <c r="C4" s="59" t="s">
        <v>72</v>
      </c>
      <c r="D4" s="60"/>
      <c r="E4" s="60"/>
      <c r="F4" s="61"/>
      <c r="G4" s="59" t="s">
        <v>71</v>
      </c>
      <c r="H4" s="60"/>
      <c r="I4" s="60"/>
      <c r="J4" s="61"/>
      <c r="K4" s="12"/>
      <c r="L4" s="12"/>
      <c r="M4" s="12" t="s">
        <v>70</v>
      </c>
      <c r="N4" s="12" t="s">
        <v>69</v>
      </c>
      <c r="O4" s="12"/>
      <c r="P4" s="12" t="s">
        <v>88</v>
      </c>
      <c r="Q4" s="13"/>
    </row>
    <row r="5" spans="1:17" s="4" customFormat="1" ht="15" customHeight="1" thickBot="1">
      <c r="A5" s="38"/>
      <c r="B5" s="37"/>
      <c r="C5" s="36" t="s">
        <v>68</v>
      </c>
      <c r="D5" s="36" t="s">
        <v>67</v>
      </c>
      <c r="E5" s="36" t="s">
        <v>66</v>
      </c>
      <c r="F5" s="36" t="s">
        <v>65</v>
      </c>
      <c r="G5" s="36" t="s">
        <v>64</v>
      </c>
      <c r="H5" s="36" t="s">
        <v>63</v>
      </c>
      <c r="I5" s="36" t="s">
        <v>62</v>
      </c>
      <c r="J5" s="36" t="s">
        <v>61</v>
      </c>
      <c r="K5" s="36" t="s">
        <v>60</v>
      </c>
      <c r="L5" s="36" t="s">
        <v>59</v>
      </c>
      <c r="M5" s="36" t="s">
        <v>58</v>
      </c>
      <c r="N5" s="36" t="s">
        <v>58</v>
      </c>
      <c r="O5" s="36" t="s">
        <v>57</v>
      </c>
      <c r="P5" s="36" t="s">
        <v>56</v>
      </c>
      <c r="Q5" s="35" t="s">
        <v>47</v>
      </c>
    </row>
    <row r="6" spans="1:17" ht="15" customHeight="1">
      <c r="A6" s="34" t="s">
        <v>55</v>
      </c>
      <c r="B6" s="33">
        <f>+C6+G6</f>
        <v>1208919</v>
      </c>
      <c r="C6" s="32">
        <f>SUM(D6:F6)</f>
        <v>5567</v>
      </c>
      <c r="D6" s="32">
        <v>1917</v>
      </c>
      <c r="E6" s="32">
        <v>12</v>
      </c>
      <c r="F6" s="32">
        <v>3638</v>
      </c>
      <c r="G6" s="32">
        <f>SUM(H6:J6)</f>
        <v>1203352</v>
      </c>
      <c r="H6" s="32">
        <v>182267</v>
      </c>
      <c r="I6" s="32">
        <v>2604</v>
      </c>
      <c r="J6" s="32">
        <v>1018481</v>
      </c>
      <c r="K6" s="32">
        <v>945989</v>
      </c>
      <c r="L6" s="32">
        <f>SUM(M6:Q6)</f>
        <v>262930</v>
      </c>
      <c r="M6" s="32">
        <v>2613</v>
      </c>
      <c r="N6" s="32">
        <v>29878</v>
      </c>
      <c r="O6" s="32">
        <v>223688</v>
      </c>
      <c r="P6" s="32">
        <v>60</v>
      </c>
      <c r="Q6" s="31">
        <v>6691</v>
      </c>
    </row>
    <row r="7" spans="1:17" ht="15" customHeight="1">
      <c r="A7" s="30" t="s">
        <v>54</v>
      </c>
      <c r="B7" s="29">
        <f>+C7+G7</f>
        <v>29009</v>
      </c>
      <c r="C7" s="28">
        <f>SUM(D7:F7)</f>
        <v>0</v>
      </c>
      <c r="D7" s="28">
        <v>0</v>
      </c>
      <c r="E7" s="28">
        <v>0</v>
      </c>
      <c r="F7" s="28">
        <v>0</v>
      </c>
      <c r="G7" s="28">
        <f>SUM(H7:J7)</f>
        <v>29009</v>
      </c>
      <c r="H7" s="28">
        <v>2970</v>
      </c>
      <c r="I7" s="28">
        <v>4527</v>
      </c>
      <c r="J7" s="28">
        <v>21512</v>
      </c>
      <c r="K7" s="28">
        <v>14134</v>
      </c>
      <c r="L7" s="28">
        <f>SUM(M7:Q7)</f>
        <v>14875</v>
      </c>
      <c r="M7" s="28">
        <v>223</v>
      </c>
      <c r="N7" s="28">
        <v>1516</v>
      </c>
      <c r="O7" s="28">
        <v>13136</v>
      </c>
      <c r="P7" s="28">
        <v>0</v>
      </c>
      <c r="Q7" s="27">
        <v>0</v>
      </c>
    </row>
    <row r="8" spans="1:17" ht="15" customHeight="1">
      <c r="A8" s="30" t="s">
        <v>53</v>
      </c>
      <c r="B8" s="29">
        <f aca="true" t="shared" si="0" ref="B8:B17">+C8+G8</f>
        <v>27560</v>
      </c>
      <c r="C8" s="28">
        <f aca="true" t="shared" si="1" ref="C8:C19">SUM(D8:F8)</f>
        <v>0</v>
      </c>
      <c r="D8" s="28">
        <v>0</v>
      </c>
      <c r="E8" s="28">
        <v>0</v>
      </c>
      <c r="F8" s="28">
        <v>0</v>
      </c>
      <c r="G8" s="28">
        <f aca="true" t="shared" si="2" ref="G8:G19">SUM(H8:J8)</f>
        <v>27560</v>
      </c>
      <c r="H8" s="28">
        <v>7680</v>
      </c>
      <c r="I8" s="28">
        <v>14613</v>
      </c>
      <c r="J8" s="28">
        <v>5267</v>
      </c>
      <c r="K8" s="28">
        <v>5747</v>
      </c>
      <c r="L8" s="28">
        <f aca="true" t="shared" si="3" ref="L8:L17">SUM(M8:Q8)</f>
        <v>21813</v>
      </c>
      <c r="M8" s="28">
        <v>454</v>
      </c>
      <c r="N8" s="28">
        <v>0</v>
      </c>
      <c r="O8" s="28">
        <v>21359</v>
      </c>
      <c r="P8" s="28">
        <v>0</v>
      </c>
      <c r="Q8" s="27">
        <v>0</v>
      </c>
    </row>
    <row r="9" spans="1:17" ht="15" customHeight="1">
      <c r="A9" s="30" t="s">
        <v>52</v>
      </c>
      <c r="B9" s="29">
        <f t="shared" si="0"/>
        <v>309165</v>
      </c>
      <c r="C9" s="28">
        <f t="shared" si="1"/>
        <v>0</v>
      </c>
      <c r="D9" s="28">
        <v>0</v>
      </c>
      <c r="E9" s="28">
        <v>0</v>
      </c>
      <c r="F9" s="28">
        <v>0</v>
      </c>
      <c r="G9" s="28">
        <f t="shared" si="2"/>
        <v>309165</v>
      </c>
      <c r="H9" s="28">
        <v>301460</v>
      </c>
      <c r="I9" s="28">
        <v>2224</v>
      </c>
      <c r="J9" s="28">
        <v>5481</v>
      </c>
      <c r="K9" s="28">
        <v>3864</v>
      </c>
      <c r="L9" s="28">
        <f t="shared" si="3"/>
        <v>305301</v>
      </c>
      <c r="M9" s="28">
        <v>432</v>
      </c>
      <c r="N9" s="28">
        <v>10039</v>
      </c>
      <c r="O9" s="28">
        <v>293721</v>
      </c>
      <c r="P9" s="28">
        <v>68</v>
      </c>
      <c r="Q9" s="27">
        <v>1041</v>
      </c>
    </row>
    <row r="10" spans="1:17" ht="15" customHeight="1">
      <c r="A10" s="30" t="s">
        <v>51</v>
      </c>
      <c r="B10" s="29">
        <f t="shared" si="0"/>
        <v>96032</v>
      </c>
      <c r="C10" s="28">
        <f t="shared" si="1"/>
        <v>994</v>
      </c>
      <c r="D10" s="28">
        <v>0</v>
      </c>
      <c r="E10" s="28">
        <v>0</v>
      </c>
      <c r="F10" s="28">
        <v>994</v>
      </c>
      <c r="G10" s="28">
        <f t="shared" si="2"/>
        <v>95038</v>
      </c>
      <c r="H10" s="28">
        <v>94351</v>
      </c>
      <c r="I10" s="28">
        <v>0</v>
      </c>
      <c r="J10" s="28">
        <v>687</v>
      </c>
      <c r="K10" s="28">
        <v>442</v>
      </c>
      <c r="L10" s="28">
        <f t="shared" si="3"/>
        <v>95590</v>
      </c>
      <c r="M10" s="28">
        <v>0</v>
      </c>
      <c r="N10" s="28">
        <v>969</v>
      </c>
      <c r="O10" s="28">
        <v>94621</v>
      </c>
      <c r="P10" s="28">
        <v>0</v>
      </c>
      <c r="Q10" s="27">
        <v>0</v>
      </c>
    </row>
    <row r="11" spans="1:17" ht="15" customHeight="1">
      <c r="A11" s="30" t="s">
        <v>50</v>
      </c>
      <c r="B11" s="29">
        <f t="shared" si="0"/>
        <v>129880</v>
      </c>
      <c r="C11" s="28">
        <f t="shared" si="1"/>
        <v>0</v>
      </c>
      <c r="D11" s="28">
        <v>0</v>
      </c>
      <c r="E11" s="28">
        <v>0</v>
      </c>
      <c r="F11" s="28">
        <v>0</v>
      </c>
      <c r="G11" s="28">
        <f t="shared" si="2"/>
        <v>129880</v>
      </c>
      <c r="H11" s="28">
        <v>120013</v>
      </c>
      <c r="I11" s="28">
        <v>4469</v>
      </c>
      <c r="J11" s="28">
        <v>5398</v>
      </c>
      <c r="K11" s="28">
        <v>8576</v>
      </c>
      <c r="L11" s="28">
        <f t="shared" si="3"/>
        <v>121304</v>
      </c>
      <c r="M11" s="28">
        <v>0</v>
      </c>
      <c r="N11" s="28">
        <v>1312</v>
      </c>
      <c r="O11" s="28">
        <v>119841</v>
      </c>
      <c r="P11" s="28">
        <v>27</v>
      </c>
      <c r="Q11" s="27">
        <v>124</v>
      </c>
    </row>
    <row r="12" spans="1:17" ht="15" customHeight="1">
      <c r="A12" s="30" t="s">
        <v>49</v>
      </c>
      <c r="B12" s="29">
        <f t="shared" si="0"/>
        <v>103837</v>
      </c>
      <c r="C12" s="28">
        <f t="shared" si="1"/>
        <v>29335</v>
      </c>
      <c r="D12" s="28">
        <v>0</v>
      </c>
      <c r="E12" s="28">
        <v>0</v>
      </c>
      <c r="F12" s="28">
        <v>29335</v>
      </c>
      <c r="G12" s="28">
        <f t="shared" si="2"/>
        <v>74502</v>
      </c>
      <c r="H12" s="28">
        <v>34054</v>
      </c>
      <c r="I12" s="28">
        <v>29838</v>
      </c>
      <c r="J12" s="28">
        <v>10610</v>
      </c>
      <c r="K12" s="28">
        <v>12227</v>
      </c>
      <c r="L12" s="28">
        <f t="shared" si="3"/>
        <v>91610</v>
      </c>
      <c r="M12" s="28">
        <v>0</v>
      </c>
      <c r="N12" s="28">
        <v>48166</v>
      </c>
      <c r="O12" s="28">
        <v>43269</v>
      </c>
      <c r="P12" s="28">
        <v>0</v>
      </c>
      <c r="Q12" s="27">
        <v>175</v>
      </c>
    </row>
    <row r="13" spans="1:17" ht="15" customHeight="1">
      <c r="A13" s="30" t="s">
        <v>48</v>
      </c>
      <c r="B13" s="29">
        <f t="shared" si="0"/>
        <v>221825</v>
      </c>
      <c r="C13" s="28">
        <f t="shared" si="1"/>
        <v>79049</v>
      </c>
      <c r="D13" s="28">
        <v>13594</v>
      </c>
      <c r="E13" s="28">
        <v>5184</v>
      </c>
      <c r="F13" s="28">
        <v>60271</v>
      </c>
      <c r="G13" s="28">
        <f t="shared" si="2"/>
        <v>142776</v>
      </c>
      <c r="H13" s="28">
        <v>27683</v>
      </c>
      <c r="I13" s="28">
        <v>104145</v>
      </c>
      <c r="J13" s="28">
        <v>10948</v>
      </c>
      <c r="K13" s="28">
        <v>25650</v>
      </c>
      <c r="L13" s="28">
        <f t="shared" si="3"/>
        <v>196175</v>
      </c>
      <c r="M13" s="28">
        <v>12538</v>
      </c>
      <c r="N13" s="28">
        <v>89031</v>
      </c>
      <c r="O13" s="28">
        <v>92870</v>
      </c>
      <c r="P13" s="28">
        <v>0</v>
      </c>
      <c r="Q13" s="27">
        <v>1736</v>
      </c>
    </row>
    <row r="14" spans="1:17" ht="15" customHeight="1">
      <c r="A14" s="30" t="s">
        <v>47</v>
      </c>
      <c r="B14" s="29">
        <f t="shared" si="0"/>
        <v>68882</v>
      </c>
      <c r="C14" s="28">
        <f t="shared" si="1"/>
        <v>7582</v>
      </c>
      <c r="D14" s="28">
        <v>1321</v>
      </c>
      <c r="E14" s="28">
        <v>711</v>
      </c>
      <c r="F14" s="28">
        <v>5550</v>
      </c>
      <c r="G14" s="28">
        <f t="shared" si="2"/>
        <v>61300</v>
      </c>
      <c r="H14" s="28">
        <v>47315</v>
      </c>
      <c r="I14" s="28">
        <v>8260</v>
      </c>
      <c r="J14" s="28">
        <v>5725</v>
      </c>
      <c r="K14" s="28">
        <v>4335</v>
      </c>
      <c r="L14" s="28">
        <f t="shared" si="3"/>
        <v>64547</v>
      </c>
      <c r="M14" s="28">
        <v>25</v>
      </c>
      <c r="N14" s="28">
        <v>2028</v>
      </c>
      <c r="O14" s="28">
        <v>60768</v>
      </c>
      <c r="P14" s="28">
        <v>33</v>
      </c>
      <c r="Q14" s="27">
        <v>1693</v>
      </c>
    </row>
    <row r="15" spans="1:17" ht="15" customHeight="1">
      <c r="A15" s="30"/>
      <c r="B15" s="29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7"/>
    </row>
    <row r="16" spans="1:17" ht="15" customHeight="1">
      <c r="A16" s="30" t="s">
        <v>46</v>
      </c>
      <c r="B16" s="29">
        <f t="shared" si="0"/>
        <v>1237928</v>
      </c>
      <c r="C16" s="28">
        <f t="shared" si="1"/>
        <v>5567</v>
      </c>
      <c r="D16" s="28">
        <f>SUM(D6:D7)</f>
        <v>1917</v>
      </c>
      <c r="E16" s="28">
        <f>SUM(E6:E7)</f>
        <v>12</v>
      </c>
      <c r="F16" s="28">
        <f>SUM(F6:F7)</f>
        <v>3638</v>
      </c>
      <c r="G16" s="28">
        <f t="shared" si="2"/>
        <v>1232361</v>
      </c>
      <c r="H16" s="28">
        <f>SUM(H6:H7)</f>
        <v>185237</v>
      </c>
      <c r="I16" s="28">
        <f>SUM(I6:I7)</f>
        <v>7131</v>
      </c>
      <c r="J16" s="28">
        <f>SUM(J6:J7)</f>
        <v>1039993</v>
      </c>
      <c r="K16" s="28">
        <f>SUM(K6:K7)</f>
        <v>960123</v>
      </c>
      <c r="L16" s="28">
        <f t="shared" si="3"/>
        <v>277805</v>
      </c>
      <c r="M16" s="28">
        <f>SUM(M6:M7)</f>
        <v>2836</v>
      </c>
      <c r="N16" s="28">
        <f>SUM(N6:N7)</f>
        <v>31394</v>
      </c>
      <c r="O16" s="28">
        <f>SUM(O6:O7)</f>
        <v>236824</v>
      </c>
      <c r="P16" s="28">
        <f>SUM(P6:P7)</f>
        <v>60</v>
      </c>
      <c r="Q16" s="27">
        <f>SUM(Q6:Q7)</f>
        <v>6691</v>
      </c>
    </row>
    <row r="17" spans="1:17" ht="15" customHeight="1">
      <c r="A17" s="30" t="s">
        <v>45</v>
      </c>
      <c r="B17" s="29">
        <f t="shared" si="0"/>
        <v>957181</v>
      </c>
      <c r="C17" s="28">
        <f t="shared" si="1"/>
        <v>116960</v>
      </c>
      <c r="D17" s="28">
        <f>SUM(D8:D14)</f>
        <v>14915</v>
      </c>
      <c r="E17" s="28">
        <f>SUM(E8:E14)</f>
        <v>5895</v>
      </c>
      <c r="F17" s="28">
        <f>SUM(F8:F14)</f>
        <v>96150</v>
      </c>
      <c r="G17" s="28">
        <f t="shared" si="2"/>
        <v>840221</v>
      </c>
      <c r="H17" s="28">
        <f>SUM(H8:H14)</f>
        <v>632556</v>
      </c>
      <c r="I17" s="28">
        <f>SUM(I8:I14)</f>
        <v>163549</v>
      </c>
      <c r="J17" s="28">
        <f>SUM(J8:J14)</f>
        <v>44116</v>
      </c>
      <c r="K17" s="28">
        <f>SUM(K8:K14)</f>
        <v>60841</v>
      </c>
      <c r="L17" s="28">
        <f t="shared" si="3"/>
        <v>896340</v>
      </c>
      <c r="M17" s="28">
        <f>SUM(M8:M14)</f>
        <v>13449</v>
      </c>
      <c r="N17" s="28">
        <f>SUM(N8:N14)</f>
        <v>151545</v>
      </c>
      <c r="O17" s="28">
        <f>SUM(O8:O14)</f>
        <v>726449</v>
      </c>
      <c r="P17" s="28">
        <f>SUM(P8:P14)</f>
        <v>128</v>
      </c>
      <c r="Q17" s="27">
        <f>SUM(Q8:Q14)</f>
        <v>4769</v>
      </c>
    </row>
    <row r="18" spans="1:17" ht="15" customHeight="1">
      <c r="A18" s="26"/>
      <c r="B18" s="25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3"/>
    </row>
    <row r="19" spans="1:17" ht="15" customHeight="1" thickBot="1">
      <c r="A19" s="22" t="s">
        <v>44</v>
      </c>
      <c r="B19" s="20">
        <f>+C19+G19</f>
        <v>2195109</v>
      </c>
      <c r="C19" s="21">
        <f t="shared" si="1"/>
        <v>122527</v>
      </c>
      <c r="D19" s="20">
        <f>SUM(D16:D17)</f>
        <v>16832</v>
      </c>
      <c r="E19" s="20">
        <f>SUM(E16:E17)</f>
        <v>5907</v>
      </c>
      <c r="F19" s="20">
        <f>SUM(F16:F17)</f>
        <v>99788</v>
      </c>
      <c r="G19" s="21">
        <f t="shared" si="2"/>
        <v>2072582</v>
      </c>
      <c r="H19" s="20">
        <f>SUM(H16:H17)</f>
        <v>817793</v>
      </c>
      <c r="I19" s="20">
        <f>SUM(I16:I17)</f>
        <v>170680</v>
      </c>
      <c r="J19" s="20">
        <f>SUM(J16:J17)</f>
        <v>1084109</v>
      </c>
      <c r="K19" s="21">
        <f>SUM(K16:K17)</f>
        <v>1020964</v>
      </c>
      <c r="L19" s="20">
        <f>SUM(M19:Q19)</f>
        <v>1174145</v>
      </c>
      <c r="M19" s="20">
        <f>SUM(M16:M17)</f>
        <v>16285</v>
      </c>
      <c r="N19" s="20">
        <f>SUM(N16:N17)</f>
        <v>182939</v>
      </c>
      <c r="O19" s="20">
        <f>SUM(O16:O17)</f>
        <v>963273</v>
      </c>
      <c r="P19" s="20">
        <f>SUM(P16:P17)</f>
        <v>188</v>
      </c>
      <c r="Q19" s="19">
        <f>SUM(Q16:Q17)</f>
        <v>11460</v>
      </c>
    </row>
  </sheetData>
  <sheetProtection/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7.625" defaultRowHeight="15" customHeight="1"/>
  <cols>
    <col min="1" max="1" width="10.625" style="1" customWidth="1"/>
    <col min="2" max="2" width="10.25390625" style="1" bestFit="1" customWidth="1"/>
    <col min="3" max="3" width="9.50390625" style="1" bestFit="1" customWidth="1"/>
    <col min="4" max="5" width="7.625" style="1" customWidth="1"/>
    <col min="6" max="6" width="9.50390625" style="1" bestFit="1" customWidth="1"/>
    <col min="7" max="7" width="10.25390625" style="1" bestFit="1" customWidth="1"/>
    <col min="8" max="8" width="9.50390625" style="1" bestFit="1" customWidth="1"/>
    <col min="9" max="9" width="12.125" style="1" bestFit="1" customWidth="1"/>
    <col min="10" max="12" width="10.25390625" style="1" bestFit="1" customWidth="1"/>
    <col min="13" max="13" width="7.625" style="1" customWidth="1"/>
    <col min="14" max="14" width="9.50390625" style="1" bestFit="1" customWidth="1"/>
    <col min="15" max="15" width="10.25390625" style="1" bestFit="1" customWidth="1"/>
    <col min="16" max="16384" width="7.625" style="1" customWidth="1"/>
  </cols>
  <sheetData>
    <row r="1" spans="1:9" ht="18" customHeight="1">
      <c r="A1" s="1" t="s">
        <v>86</v>
      </c>
      <c r="E1" s="5" t="s">
        <v>80</v>
      </c>
      <c r="I1" s="1" t="s">
        <v>87</v>
      </c>
    </row>
    <row r="2" ht="15" customHeight="1" thickBot="1">
      <c r="Q2" s="6" t="s">
        <v>79</v>
      </c>
    </row>
    <row r="3" spans="1:17" s="4" customFormat="1" ht="15" customHeight="1">
      <c r="A3" s="2"/>
      <c r="B3" s="3"/>
      <c r="C3" s="55" t="s">
        <v>78</v>
      </c>
      <c r="D3" s="56"/>
      <c r="E3" s="56"/>
      <c r="F3" s="56"/>
      <c r="G3" s="56"/>
      <c r="H3" s="56"/>
      <c r="I3" s="56"/>
      <c r="J3" s="57"/>
      <c r="K3" s="55" t="s">
        <v>77</v>
      </c>
      <c r="L3" s="56"/>
      <c r="M3" s="56"/>
      <c r="N3" s="56"/>
      <c r="O3" s="56"/>
      <c r="P3" s="56"/>
      <c r="Q3" s="58"/>
    </row>
    <row r="4" spans="1:17" s="4" customFormat="1" ht="15" customHeight="1">
      <c r="A4" s="8"/>
      <c r="B4" s="39" t="s">
        <v>44</v>
      </c>
      <c r="C4" s="59" t="s">
        <v>72</v>
      </c>
      <c r="D4" s="60"/>
      <c r="E4" s="60"/>
      <c r="F4" s="61"/>
      <c r="G4" s="59" t="s">
        <v>71</v>
      </c>
      <c r="H4" s="60"/>
      <c r="I4" s="60"/>
      <c r="J4" s="61"/>
      <c r="K4" s="12"/>
      <c r="L4" s="12"/>
      <c r="M4" s="12" t="s">
        <v>70</v>
      </c>
      <c r="N4" s="12" t="s">
        <v>69</v>
      </c>
      <c r="O4" s="12"/>
      <c r="P4" s="12" t="s">
        <v>88</v>
      </c>
      <c r="Q4" s="13"/>
    </row>
    <row r="5" spans="1:17" s="4" customFormat="1" ht="15" customHeight="1" thickBot="1">
      <c r="A5" s="38"/>
      <c r="B5" s="37"/>
      <c r="C5" s="36" t="s">
        <v>68</v>
      </c>
      <c r="D5" s="36" t="s">
        <v>67</v>
      </c>
      <c r="E5" s="36" t="s">
        <v>66</v>
      </c>
      <c r="F5" s="36" t="s">
        <v>65</v>
      </c>
      <c r="G5" s="36" t="s">
        <v>64</v>
      </c>
      <c r="H5" s="36" t="s">
        <v>63</v>
      </c>
      <c r="I5" s="36" t="s">
        <v>62</v>
      </c>
      <c r="J5" s="36" t="s">
        <v>61</v>
      </c>
      <c r="K5" s="36" t="s">
        <v>60</v>
      </c>
      <c r="L5" s="36" t="s">
        <v>59</v>
      </c>
      <c r="M5" s="36" t="s">
        <v>58</v>
      </c>
      <c r="N5" s="36" t="s">
        <v>58</v>
      </c>
      <c r="O5" s="36" t="s">
        <v>57</v>
      </c>
      <c r="P5" s="36" t="s">
        <v>56</v>
      </c>
      <c r="Q5" s="35" t="s">
        <v>47</v>
      </c>
    </row>
    <row r="6" spans="1:17" ht="15" customHeight="1">
      <c r="A6" s="34" t="s">
        <v>55</v>
      </c>
      <c r="B6" s="33">
        <f>+C6+G6</f>
        <v>20178536</v>
      </c>
      <c r="C6" s="32">
        <f>SUM(D6:F6)</f>
        <v>110240</v>
      </c>
      <c r="D6" s="32">
        <v>35570</v>
      </c>
      <c r="E6" s="32">
        <v>50</v>
      </c>
      <c r="F6" s="32">
        <v>74620</v>
      </c>
      <c r="G6" s="32">
        <f>SUM(H6:J6)</f>
        <v>20068296</v>
      </c>
      <c r="H6" s="32">
        <v>2592757</v>
      </c>
      <c r="I6" s="32">
        <v>44541</v>
      </c>
      <c r="J6" s="32">
        <v>17430998</v>
      </c>
      <c r="K6" s="32">
        <v>15184083</v>
      </c>
      <c r="L6" s="32">
        <f>SUM(M6:Q6)</f>
        <v>4994453</v>
      </c>
      <c r="M6" s="32">
        <v>43200</v>
      </c>
      <c r="N6" s="32">
        <v>517367</v>
      </c>
      <c r="O6" s="32">
        <v>4359167</v>
      </c>
      <c r="P6" s="32">
        <v>400</v>
      </c>
      <c r="Q6" s="31">
        <v>74319</v>
      </c>
    </row>
    <row r="7" spans="1:17" ht="15" customHeight="1">
      <c r="A7" s="30" t="s">
        <v>54</v>
      </c>
      <c r="B7" s="29">
        <f>+C7+G7</f>
        <v>477904</v>
      </c>
      <c r="C7" s="28">
        <f>SUM(D7:F7)</f>
        <v>0</v>
      </c>
      <c r="D7" s="28">
        <v>0</v>
      </c>
      <c r="E7" s="28">
        <v>0</v>
      </c>
      <c r="F7" s="28">
        <v>0</v>
      </c>
      <c r="G7" s="28">
        <f>SUM(H7:J7)</f>
        <v>477904</v>
      </c>
      <c r="H7" s="28">
        <v>38920</v>
      </c>
      <c r="I7" s="28">
        <v>75900</v>
      </c>
      <c r="J7" s="28">
        <v>363084</v>
      </c>
      <c r="K7" s="28">
        <v>236303</v>
      </c>
      <c r="L7" s="28">
        <f>SUM(M7:Q7)</f>
        <v>241601</v>
      </c>
      <c r="M7" s="28">
        <v>2600</v>
      </c>
      <c r="N7" s="28">
        <v>18175</v>
      </c>
      <c r="O7" s="28">
        <v>220826</v>
      </c>
      <c r="P7" s="28">
        <v>0</v>
      </c>
      <c r="Q7" s="27">
        <v>0</v>
      </c>
    </row>
    <row r="8" spans="1:17" ht="15" customHeight="1">
      <c r="A8" s="30" t="s">
        <v>53</v>
      </c>
      <c r="B8" s="29">
        <f aca="true" t="shared" si="0" ref="B8:B17">+C8+G8</f>
        <v>206553</v>
      </c>
      <c r="C8" s="28">
        <f aca="true" t="shared" si="1" ref="C8:C19">SUM(D8:F8)</f>
        <v>0</v>
      </c>
      <c r="D8" s="28">
        <v>0</v>
      </c>
      <c r="E8" s="28">
        <v>0</v>
      </c>
      <c r="F8" s="28">
        <v>0</v>
      </c>
      <c r="G8" s="28">
        <f aca="true" t="shared" si="2" ref="G8:G19">SUM(H8:J8)</f>
        <v>206553</v>
      </c>
      <c r="H8" s="28">
        <v>42250</v>
      </c>
      <c r="I8" s="28">
        <v>126933</v>
      </c>
      <c r="J8" s="28">
        <v>37370</v>
      </c>
      <c r="K8" s="28">
        <v>30470</v>
      </c>
      <c r="L8" s="28">
        <f aca="true" t="shared" si="3" ref="L8:L17">SUM(M8:Q8)</f>
        <v>176083</v>
      </c>
      <c r="M8" s="28">
        <v>4130</v>
      </c>
      <c r="N8" s="28">
        <v>0</v>
      </c>
      <c r="O8" s="28">
        <v>171953</v>
      </c>
      <c r="P8" s="28">
        <v>0</v>
      </c>
      <c r="Q8" s="27">
        <v>0</v>
      </c>
    </row>
    <row r="9" spans="1:17" ht="15" customHeight="1">
      <c r="A9" s="30" t="s">
        <v>52</v>
      </c>
      <c r="B9" s="29">
        <f t="shared" si="0"/>
        <v>4023140</v>
      </c>
      <c r="C9" s="28">
        <f t="shared" si="1"/>
        <v>0</v>
      </c>
      <c r="D9" s="28">
        <v>0</v>
      </c>
      <c r="E9" s="28">
        <v>0</v>
      </c>
      <c r="F9" s="28">
        <v>0</v>
      </c>
      <c r="G9" s="28">
        <f t="shared" si="2"/>
        <v>4023140</v>
      </c>
      <c r="H9" s="28">
        <v>3934360</v>
      </c>
      <c r="I9" s="28">
        <v>40100</v>
      </c>
      <c r="J9" s="28">
        <v>48680</v>
      </c>
      <c r="K9" s="28">
        <v>45750</v>
      </c>
      <c r="L9" s="28">
        <f t="shared" si="3"/>
        <v>3977390</v>
      </c>
      <c r="M9" s="28">
        <v>8000</v>
      </c>
      <c r="N9" s="28">
        <v>125380</v>
      </c>
      <c r="O9" s="28">
        <v>3830410</v>
      </c>
      <c r="P9" s="28">
        <v>700</v>
      </c>
      <c r="Q9" s="27">
        <v>12900</v>
      </c>
    </row>
    <row r="10" spans="1:17" ht="15" customHeight="1">
      <c r="A10" s="30" t="s">
        <v>51</v>
      </c>
      <c r="B10" s="29">
        <f t="shared" si="0"/>
        <v>729451</v>
      </c>
      <c r="C10" s="28">
        <f t="shared" si="1"/>
        <v>21820</v>
      </c>
      <c r="D10" s="28">
        <v>0</v>
      </c>
      <c r="E10" s="28">
        <v>0</v>
      </c>
      <c r="F10" s="28">
        <v>21820</v>
      </c>
      <c r="G10" s="28">
        <f t="shared" si="2"/>
        <v>707631</v>
      </c>
      <c r="H10" s="28">
        <v>699891</v>
      </c>
      <c r="I10" s="28">
        <v>0</v>
      </c>
      <c r="J10" s="28">
        <v>7740</v>
      </c>
      <c r="K10" s="28">
        <v>5100</v>
      </c>
      <c r="L10" s="28">
        <f t="shared" si="3"/>
        <v>724351</v>
      </c>
      <c r="M10" s="28">
        <v>0</v>
      </c>
      <c r="N10" s="28">
        <v>22336</v>
      </c>
      <c r="O10" s="28">
        <v>702015</v>
      </c>
      <c r="P10" s="28">
        <v>0</v>
      </c>
      <c r="Q10" s="27">
        <v>0</v>
      </c>
    </row>
    <row r="11" spans="1:17" ht="15" customHeight="1">
      <c r="A11" s="30" t="s">
        <v>50</v>
      </c>
      <c r="B11" s="29">
        <f t="shared" si="0"/>
        <v>1321886</v>
      </c>
      <c r="C11" s="28">
        <f t="shared" si="1"/>
        <v>0</v>
      </c>
      <c r="D11" s="28">
        <v>0</v>
      </c>
      <c r="E11" s="28">
        <v>0</v>
      </c>
      <c r="F11" s="28">
        <v>0</v>
      </c>
      <c r="G11" s="28">
        <f t="shared" si="2"/>
        <v>1321886</v>
      </c>
      <c r="H11" s="28">
        <v>1156939</v>
      </c>
      <c r="I11" s="28">
        <v>85680</v>
      </c>
      <c r="J11" s="28">
        <v>79267</v>
      </c>
      <c r="K11" s="28">
        <v>135950</v>
      </c>
      <c r="L11" s="28">
        <f t="shared" si="3"/>
        <v>1185936</v>
      </c>
      <c r="M11" s="28">
        <v>0</v>
      </c>
      <c r="N11" s="28">
        <v>20200</v>
      </c>
      <c r="O11" s="28">
        <v>1164726</v>
      </c>
      <c r="P11" s="28">
        <v>280</v>
      </c>
      <c r="Q11" s="27">
        <v>730</v>
      </c>
    </row>
    <row r="12" spans="1:17" ht="15" customHeight="1">
      <c r="A12" s="30" t="s">
        <v>49</v>
      </c>
      <c r="B12" s="29">
        <f t="shared" si="0"/>
        <v>1894068</v>
      </c>
      <c r="C12" s="28">
        <f t="shared" si="1"/>
        <v>615260</v>
      </c>
      <c r="D12" s="28">
        <v>0</v>
      </c>
      <c r="E12" s="28">
        <v>0</v>
      </c>
      <c r="F12" s="28">
        <v>615260</v>
      </c>
      <c r="G12" s="28">
        <f t="shared" si="2"/>
        <v>1278808</v>
      </c>
      <c r="H12" s="28">
        <v>524145</v>
      </c>
      <c r="I12" s="28">
        <v>555100</v>
      </c>
      <c r="J12" s="28">
        <v>199563</v>
      </c>
      <c r="K12" s="28">
        <v>236419</v>
      </c>
      <c r="L12" s="28">
        <f t="shared" si="3"/>
        <v>1657649</v>
      </c>
      <c r="M12" s="28">
        <v>0</v>
      </c>
      <c r="N12" s="28">
        <v>1006750</v>
      </c>
      <c r="O12" s="28">
        <v>649499</v>
      </c>
      <c r="P12" s="28">
        <v>0</v>
      </c>
      <c r="Q12" s="27">
        <v>1400</v>
      </c>
    </row>
    <row r="13" spans="1:17" ht="15" customHeight="1">
      <c r="A13" s="30" t="s">
        <v>48</v>
      </c>
      <c r="B13" s="29">
        <f t="shared" si="0"/>
        <v>4373443</v>
      </c>
      <c r="C13" s="28">
        <f t="shared" si="1"/>
        <v>1763295</v>
      </c>
      <c r="D13" s="28">
        <v>394050</v>
      </c>
      <c r="E13" s="28">
        <v>111900</v>
      </c>
      <c r="F13" s="28">
        <v>1257345</v>
      </c>
      <c r="G13" s="28">
        <f t="shared" si="2"/>
        <v>2610148</v>
      </c>
      <c r="H13" s="28">
        <v>543956</v>
      </c>
      <c r="I13" s="28">
        <v>1891281</v>
      </c>
      <c r="J13" s="28">
        <v>174911</v>
      </c>
      <c r="K13" s="28">
        <v>513433</v>
      </c>
      <c r="L13" s="28">
        <f t="shared" si="3"/>
        <v>3860010</v>
      </c>
      <c r="M13" s="28">
        <v>381500</v>
      </c>
      <c r="N13" s="28">
        <v>1786445</v>
      </c>
      <c r="O13" s="28">
        <v>1689023</v>
      </c>
      <c r="P13" s="28">
        <v>0</v>
      </c>
      <c r="Q13" s="27">
        <v>3042</v>
      </c>
    </row>
    <row r="14" spans="1:17" ht="15" customHeight="1">
      <c r="A14" s="30" t="s">
        <v>47</v>
      </c>
      <c r="B14" s="29">
        <f t="shared" si="0"/>
        <v>713679</v>
      </c>
      <c r="C14" s="28">
        <f t="shared" si="1"/>
        <v>114119</v>
      </c>
      <c r="D14" s="28">
        <v>15700</v>
      </c>
      <c r="E14" s="28">
        <v>8320</v>
      </c>
      <c r="F14" s="28">
        <v>90099</v>
      </c>
      <c r="G14" s="28">
        <f t="shared" si="2"/>
        <v>599560</v>
      </c>
      <c r="H14" s="28">
        <v>386280</v>
      </c>
      <c r="I14" s="28">
        <v>161783</v>
      </c>
      <c r="J14" s="28">
        <v>51497</v>
      </c>
      <c r="K14" s="28">
        <v>69621</v>
      </c>
      <c r="L14" s="28">
        <f t="shared" si="3"/>
        <v>644058</v>
      </c>
      <c r="M14" s="28">
        <v>2300</v>
      </c>
      <c r="N14" s="28">
        <v>36850</v>
      </c>
      <c r="O14" s="28">
        <v>597733</v>
      </c>
      <c r="P14" s="28">
        <v>1255</v>
      </c>
      <c r="Q14" s="27">
        <v>5920</v>
      </c>
    </row>
    <row r="15" spans="1:17" ht="15" customHeight="1">
      <c r="A15" s="30"/>
      <c r="B15" s="29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7"/>
    </row>
    <row r="16" spans="1:17" ht="15" customHeight="1">
      <c r="A16" s="30" t="s">
        <v>46</v>
      </c>
      <c r="B16" s="29">
        <f t="shared" si="0"/>
        <v>20656440</v>
      </c>
      <c r="C16" s="28">
        <f t="shared" si="1"/>
        <v>110240</v>
      </c>
      <c r="D16" s="28">
        <f>SUM(D6:D7)</f>
        <v>35570</v>
      </c>
      <c r="E16" s="28">
        <f>SUM(E6:E7)</f>
        <v>50</v>
      </c>
      <c r="F16" s="28">
        <f>SUM(F6:F7)</f>
        <v>74620</v>
      </c>
      <c r="G16" s="28">
        <f t="shared" si="2"/>
        <v>20546200</v>
      </c>
      <c r="H16" s="28">
        <f>SUM(H6:H7)</f>
        <v>2631677</v>
      </c>
      <c r="I16" s="28">
        <f>SUM(I6:I7)</f>
        <v>120441</v>
      </c>
      <c r="J16" s="28">
        <f>SUM(J6:J7)</f>
        <v>17794082</v>
      </c>
      <c r="K16" s="28">
        <f>SUM(K6:K7)</f>
        <v>15420386</v>
      </c>
      <c r="L16" s="28">
        <f t="shared" si="3"/>
        <v>5236054</v>
      </c>
      <c r="M16" s="28">
        <f>SUM(M6:M7)</f>
        <v>45800</v>
      </c>
      <c r="N16" s="28">
        <f>SUM(N6:N7)</f>
        <v>535542</v>
      </c>
      <c r="O16" s="28">
        <f>SUM(O6:O7)</f>
        <v>4579993</v>
      </c>
      <c r="P16" s="28">
        <f>SUM(P6:P7)</f>
        <v>400</v>
      </c>
      <c r="Q16" s="27">
        <f>SUM(Q6:Q7)</f>
        <v>74319</v>
      </c>
    </row>
    <row r="17" spans="1:17" ht="15" customHeight="1">
      <c r="A17" s="30" t="s">
        <v>45</v>
      </c>
      <c r="B17" s="29">
        <f t="shared" si="0"/>
        <v>13262220</v>
      </c>
      <c r="C17" s="28">
        <f t="shared" si="1"/>
        <v>2514494</v>
      </c>
      <c r="D17" s="28">
        <f>SUM(D8:D14)</f>
        <v>409750</v>
      </c>
      <c r="E17" s="28">
        <f>SUM(E8:E14)</f>
        <v>120220</v>
      </c>
      <c r="F17" s="28">
        <f>SUM(F8:F14)</f>
        <v>1984524</v>
      </c>
      <c r="G17" s="28">
        <f t="shared" si="2"/>
        <v>10747726</v>
      </c>
      <c r="H17" s="28">
        <f>SUM(H8:H14)</f>
        <v>7287821</v>
      </c>
      <c r="I17" s="28">
        <f>SUM(I8:I14)</f>
        <v>2860877</v>
      </c>
      <c r="J17" s="28">
        <f>SUM(J8:J14)</f>
        <v>599028</v>
      </c>
      <c r="K17" s="28">
        <f>SUM(K8:K14)</f>
        <v>1036743</v>
      </c>
      <c r="L17" s="28">
        <f t="shared" si="3"/>
        <v>12225477</v>
      </c>
      <c r="M17" s="28">
        <f>SUM(M8:M14)</f>
        <v>395930</v>
      </c>
      <c r="N17" s="28">
        <f>SUM(N8:N14)</f>
        <v>2997961</v>
      </c>
      <c r="O17" s="28">
        <f>SUM(O8:O14)</f>
        <v>8805359</v>
      </c>
      <c r="P17" s="28">
        <f>SUM(P8:P14)</f>
        <v>2235</v>
      </c>
      <c r="Q17" s="27">
        <f>SUM(Q8:Q14)</f>
        <v>23992</v>
      </c>
    </row>
    <row r="18" spans="1:17" ht="15" customHeight="1">
      <c r="A18" s="26"/>
      <c r="B18" s="25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3"/>
    </row>
    <row r="19" spans="1:17" ht="15" customHeight="1" thickBot="1">
      <c r="A19" s="22" t="s">
        <v>44</v>
      </c>
      <c r="B19" s="20">
        <f>+C19+G19</f>
        <v>33918660</v>
      </c>
      <c r="C19" s="21">
        <f t="shared" si="1"/>
        <v>2624734</v>
      </c>
      <c r="D19" s="20">
        <f>SUM(D16:D17)</f>
        <v>445320</v>
      </c>
      <c r="E19" s="20">
        <f>SUM(E16:E17)</f>
        <v>120270</v>
      </c>
      <c r="F19" s="20">
        <f>SUM(F16:F17)</f>
        <v>2059144</v>
      </c>
      <c r="G19" s="21">
        <f t="shared" si="2"/>
        <v>31293926</v>
      </c>
      <c r="H19" s="20">
        <f>SUM(H16:H17)</f>
        <v>9919498</v>
      </c>
      <c r="I19" s="20">
        <f>SUM(I16:I17)</f>
        <v>2981318</v>
      </c>
      <c r="J19" s="20">
        <f>SUM(J16:J17)</f>
        <v>18393110</v>
      </c>
      <c r="K19" s="21">
        <f>SUM(K16:K17)</f>
        <v>16457129</v>
      </c>
      <c r="L19" s="20">
        <f>SUM(M19:Q19)</f>
        <v>17461531</v>
      </c>
      <c r="M19" s="20">
        <f>SUM(M16:M17)</f>
        <v>441730</v>
      </c>
      <c r="N19" s="20">
        <f>SUM(N16:N17)</f>
        <v>3533503</v>
      </c>
      <c r="O19" s="20">
        <f>SUM(O16:O17)</f>
        <v>13385352</v>
      </c>
      <c r="P19" s="20">
        <f>SUM(P16:P17)</f>
        <v>2635</v>
      </c>
      <c r="Q19" s="19">
        <f>SUM(Q16:Q17)</f>
        <v>98311</v>
      </c>
    </row>
  </sheetData>
  <sheetProtection/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2011-01-30T00:49:57Z</cp:lastPrinted>
  <dcterms:created xsi:type="dcterms:W3CDTF">2000-01-06T00:38:06Z</dcterms:created>
  <dcterms:modified xsi:type="dcterms:W3CDTF">2012-02-02T08:57:20Z</dcterms:modified>
  <cp:category/>
  <cp:version/>
  <cp:contentType/>
  <cp:contentStatus/>
</cp:coreProperties>
</file>