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510" activeTab="0"/>
  </bookViews>
  <sheets>
    <sheet name="Sheet1" sheetId="1" r:id="rId1"/>
  </sheets>
  <definedNames>
    <definedName name="_xlnm.Print_Area" localSheetId="0">'Sheet1'!$A$1:$P$95</definedName>
  </definedNames>
  <calcPr fullCalcOnLoad="1"/>
</workbook>
</file>

<file path=xl/sharedStrings.xml><?xml version="1.0" encoding="utf-8"?>
<sst xmlns="http://schemas.openxmlformats.org/spreadsheetml/2006/main" count="562" uniqueCount="65">
  <si>
    <t xml:space="preserve"> </t>
  </si>
  <si>
    <t>対</t>
  </si>
  <si>
    <t>　</t>
  </si>
  <si>
    <t>要</t>
  </si>
  <si>
    <t>精</t>
  </si>
  <si>
    <t>診</t>
  </si>
  <si>
    <t>検</t>
  </si>
  <si>
    <t>異</t>
  </si>
  <si>
    <t>受</t>
  </si>
  <si>
    <t>常</t>
  </si>
  <si>
    <t>未</t>
  </si>
  <si>
    <t>者</t>
  </si>
  <si>
    <t>率</t>
  </si>
  <si>
    <t>認</t>
  </si>
  <si>
    <t>め</t>
  </si>
  <si>
    <t>数</t>
  </si>
  <si>
    <t>(％)</t>
  </si>
  <si>
    <t>ず</t>
  </si>
  <si>
    <t>管内総数</t>
  </si>
  <si>
    <t>郡上市</t>
  </si>
  <si>
    <t>　者</t>
  </si>
  <si>
    <t>象</t>
  </si>
  <si>
    <t>受</t>
  </si>
  <si>
    <t>診</t>
  </si>
  <si>
    <t>数</t>
  </si>
  <si>
    <t>未</t>
  </si>
  <si>
    <t>把</t>
  </si>
  <si>
    <t>握</t>
  </si>
  <si>
    <t>受</t>
  </si>
  <si>
    <t>診</t>
  </si>
  <si>
    <t>関市</t>
  </si>
  <si>
    <t>美濃市</t>
  </si>
  <si>
    <t>初</t>
  </si>
  <si>
    <t>回</t>
  </si>
  <si>
    <t>受</t>
  </si>
  <si>
    <t>者</t>
  </si>
  <si>
    <t>診</t>
  </si>
  <si>
    <t>（再掲）</t>
  </si>
  <si>
    <t>　(男性）（Ｔ６－１－１）</t>
  </si>
  <si>
    <t>　(女性）（Ｔ６－１－２）</t>
  </si>
  <si>
    <t>が　</t>
  </si>
  <si>
    <t>の　</t>
  </si>
  <si>
    <t>ん　</t>
  </si>
  <si>
    <t>精　密　検　査　結　果</t>
  </si>
  <si>
    <t>　(男性）（Ｔ６－２－１）</t>
  </si>
  <si>
    <t>　(女性）（Ｔ６－２－２）</t>
  </si>
  <si>
    <t>が</t>
  </si>
  <si>
    <t>が　</t>
  </si>
  <si>
    <t>以で</t>
  </si>
  <si>
    <t>外あ</t>
  </si>
  <si>
    <t>のっ</t>
  </si>
  <si>
    <t>疾た</t>
  </si>
  <si>
    <t>患者</t>
  </si>
  <si>
    <t>いあ</t>
  </si>
  <si>
    <t>のる</t>
  </si>
  <si>
    <t>疑　</t>
  </si>
  <si>
    <t>っ</t>
  </si>
  <si>
    <t>た</t>
  </si>
  <si>
    <t>者</t>
  </si>
  <si>
    <t>ん</t>
  </si>
  <si>
    <t>で</t>
  </si>
  <si>
    <t>あ</t>
  </si>
  <si>
    <t>　１　　胃がん検診実施状況（Ｔ６－１）</t>
  </si>
  <si>
    <t>　２　　大腸がん検診実施状況（Ｔ６－２）</t>
  </si>
  <si>
    <t xml:space="preserve">  （平成２６年度）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</si>
</sst>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0.0"/>
    <numFmt numFmtId="179" formatCode="#,##0.0"/>
    <numFmt numFmtId="180" formatCode="0_);[Red]\(0\)"/>
    <numFmt numFmtId="181" formatCode="_ * #,##0.0_ ;_ * \-#,##0.0_ ;_ * &quot;-&quot;_ ;_ @_ "/>
  </numFmts>
  <fonts count="41">
    <font>
      <sz val="7.95"/>
      <name val="ＭＳ 明朝"/>
      <family val="1"/>
    </font>
    <font>
      <sz val="11"/>
      <name val="ＭＳ Ｐゴシック"/>
      <family val="3"/>
    </font>
    <font>
      <sz val="10"/>
      <name val="ＭＳ 明朝"/>
      <family val="1"/>
    </font>
    <font>
      <u val="single"/>
      <sz val="9.95"/>
      <color indexed="12"/>
      <name val="ＭＳ 明朝"/>
      <family val="1"/>
    </font>
    <font>
      <u val="single"/>
      <sz val="9.95"/>
      <color indexed="36"/>
      <name val="ＭＳ 明朝"/>
      <family val="1"/>
    </font>
    <font>
      <b/>
      <sz val="12"/>
      <name val="ＭＳ 明朝"/>
      <family val="1"/>
    </font>
    <font>
      <b/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9" fillId="31" borderId="4" applyNumberFormat="0" applyAlignment="0" applyProtection="0"/>
    <xf numFmtId="0" fontId="4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Fill="1" applyBorder="1" applyAlignment="1">
      <alignment/>
    </xf>
    <xf numFmtId="3" fontId="0" fillId="0" borderId="0" xfId="0" applyNumberFormat="1" applyFill="1" applyBorder="1" applyAlignment="1">
      <alignment/>
    </xf>
    <xf numFmtId="178" fontId="0" fillId="0" borderId="0" xfId="0" applyNumberForma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5" fillId="0" borderId="0" xfId="0" applyFont="1" applyFill="1" applyAlignment="1">
      <alignment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 applyProtection="1">
      <alignment horizontal="center"/>
      <protection locked="0"/>
    </xf>
    <xf numFmtId="0" fontId="0" fillId="0" borderId="12" xfId="0" applyFill="1" applyBorder="1" applyAlignment="1" applyProtection="1">
      <alignment horizontal="center"/>
      <protection locked="0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6" xfId="0" applyFill="1" applyBorder="1" applyAlignment="1">
      <alignment/>
    </xf>
    <xf numFmtId="41" fontId="0" fillId="0" borderId="17" xfId="0" applyNumberFormat="1" applyFill="1" applyBorder="1" applyAlignment="1">
      <alignment horizontal="right"/>
    </xf>
    <xf numFmtId="181" fontId="0" fillId="0" borderId="17" xfId="0" applyNumberFormat="1" applyFill="1" applyBorder="1" applyAlignment="1">
      <alignment horizontal="right"/>
    </xf>
    <xf numFmtId="41" fontId="0" fillId="0" borderId="18" xfId="0" applyNumberFormat="1" applyFill="1" applyBorder="1" applyAlignment="1">
      <alignment horizontal="right"/>
    </xf>
    <xf numFmtId="41" fontId="0" fillId="0" borderId="19" xfId="0" applyNumberFormat="1" applyFill="1" applyBorder="1" applyAlignment="1" applyProtection="1">
      <alignment horizontal="right"/>
      <protection locked="0"/>
    </xf>
    <xf numFmtId="181" fontId="0" fillId="0" borderId="19" xfId="0" applyNumberFormat="1" applyFill="1" applyBorder="1" applyAlignment="1">
      <alignment horizontal="right"/>
    </xf>
    <xf numFmtId="41" fontId="0" fillId="0" borderId="20" xfId="0" applyNumberFormat="1" applyFill="1" applyBorder="1" applyAlignment="1" applyProtection="1">
      <alignment horizontal="right"/>
      <protection locked="0"/>
    </xf>
    <xf numFmtId="41" fontId="0" fillId="0" borderId="21" xfId="0" applyNumberFormat="1" applyFill="1" applyBorder="1" applyAlignment="1" applyProtection="1">
      <alignment horizontal="right"/>
      <protection locked="0"/>
    </xf>
    <xf numFmtId="181" fontId="0" fillId="0" borderId="21" xfId="0" applyNumberFormat="1" applyFill="1" applyBorder="1" applyAlignment="1">
      <alignment horizontal="right"/>
    </xf>
    <xf numFmtId="41" fontId="0" fillId="0" borderId="22" xfId="0" applyNumberFormat="1" applyFill="1" applyBorder="1" applyAlignment="1" applyProtection="1">
      <alignment horizontal="right"/>
      <protection locked="0"/>
    </xf>
    <xf numFmtId="41" fontId="0" fillId="0" borderId="23" xfId="0" applyNumberFormat="1" applyFill="1" applyBorder="1" applyAlignment="1" applyProtection="1">
      <alignment horizontal="right"/>
      <protection locked="0"/>
    </xf>
    <xf numFmtId="181" fontId="0" fillId="0" borderId="23" xfId="0" applyNumberFormat="1" applyFill="1" applyBorder="1" applyAlignment="1">
      <alignment horizontal="right"/>
    </xf>
    <xf numFmtId="41" fontId="0" fillId="0" borderId="24" xfId="0" applyNumberFormat="1" applyFill="1" applyBorder="1" applyAlignment="1" applyProtection="1">
      <alignment horizontal="right"/>
      <protection locked="0"/>
    </xf>
    <xf numFmtId="0" fontId="0" fillId="0" borderId="25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8" xfId="0" applyFill="1" applyBorder="1" applyAlignment="1">
      <alignment/>
    </xf>
    <xf numFmtId="0" fontId="0" fillId="0" borderId="29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41" fontId="0" fillId="0" borderId="35" xfId="0" applyNumberFormat="1" applyFill="1" applyBorder="1" applyAlignment="1">
      <alignment horizontal="right"/>
    </xf>
    <xf numFmtId="41" fontId="0" fillId="0" borderId="36" xfId="0" applyNumberFormat="1" applyFill="1" applyBorder="1" applyAlignment="1" applyProtection="1">
      <alignment horizontal="right"/>
      <protection locked="0"/>
    </xf>
    <xf numFmtId="41" fontId="0" fillId="0" borderId="37" xfId="0" applyNumberFormat="1" applyFill="1" applyBorder="1" applyAlignment="1" applyProtection="1">
      <alignment horizontal="right"/>
      <protection locked="0"/>
    </xf>
    <xf numFmtId="41" fontId="0" fillId="0" borderId="38" xfId="0" applyNumberFormat="1" applyFill="1" applyBorder="1" applyAlignment="1" applyProtection="1">
      <alignment horizontal="right"/>
      <protection locked="0"/>
    </xf>
    <xf numFmtId="181" fontId="0" fillId="0" borderId="39" xfId="0" applyNumberFormat="1" applyFill="1" applyBorder="1" applyAlignment="1">
      <alignment horizontal="right"/>
    </xf>
    <xf numFmtId="41" fontId="0" fillId="0" borderId="39" xfId="0" applyNumberFormat="1" applyFill="1" applyBorder="1" applyAlignment="1" applyProtection="1">
      <alignment horizontal="right"/>
      <protection locked="0"/>
    </xf>
    <xf numFmtId="41" fontId="0" fillId="0" borderId="40" xfId="0" applyNumberFormat="1" applyFill="1" applyBorder="1" applyAlignment="1" applyProtection="1">
      <alignment horizontal="right"/>
      <protection locked="0"/>
    </xf>
    <xf numFmtId="41" fontId="0" fillId="0" borderId="41" xfId="0" applyNumberFormat="1" applyFill="1" applyBorder="1" applyAlignment="1" applyProtection="1">
      <alignment horizontal="right"/>
      <protection locked="0"/>
    </xf>
    <xf numFmtId="181" fontId="0" fillId="0" borderId="41" xfId="0" applyNumberFormat="1" applyFill="1" applyBorder="1" applyAlignment="1">
      <alignment horizontal="right"/>
    </xf>
    <xf numFmtId="41" fontId="0" fillId="0" borderId="42" xfId="0" applyNumberFormat="1" applyFill="1" applyBorder="1" applyAlignment="1" applyProtection="1">
      <alignment horizontal="right"/>
      <protection locked="0"/>
    </xf>
    <xf numFmtId="41" fontId="0" fillId="0" borderId="43" xfId="0" applyNumberFormat="1" applyFill="1" applyBorder="1" applyAlignment="1" applyProtection="1">
      <alignment horizontal="right"/>
      <protection locked="0"/>
    </xf>
    <xf numFmtId="181" fontId="0" fillId="0" borderId="43" xfId="0" applyNumberFormat="1" applyFill="1" applyBorder="1" applyAlignment="1">
      <alignment horizontal="right"/>
    </xf>
    <xf numFmtId="41" fontId="0" fillId="0" borderId="44" xfId="0" applyNumberFormat="1" applyFill="1" applyBorder="1" applyAlignment="1" applyProtection="1">
      <alignment horizontal="right"/>
      <protection locked="0"/>
    </xf>
    <xf numFmtId="41" fontId="0" fillId="0" borderId="45" xfId="0" applyNumberFormat="1" applyFill="1" applyBorder="1" applyAlignment="1">
      <alignment horizontal="right"/>
    </xf>
    <xf numFmtId="181" fontId="0" fillId="0" borderId="45" xfId="0" applyNumberFormat="1" applyFill="1" applyBorder="1" applyAlignment="1">
      <alignment horizontal="right"/>
    </xf>
    <xf numFmtId="41" fontId="0" fillId="0" borderId="46" xfId="0" applyNumberFormat="1" applyFill="1" applyBorder="1" applyAlignment="1">
      <alignment horizontal="right"/>
    </xf>
    <xf numFmtId="0" fontId="0" fillId="0" borderId="47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0" fontId="0" fillId="0" borderId="51" xfId="0" applyFill="1" applyBorder="1" applyAlignment="1">
      <alignment/>
    </xf>
    <xf numFmtId="0" fontId="0" fillId="0" borderId="52" xfId="0" applyFill="1" applyBorder="1" applyAlignment="1">
      <alignment horizontal="center" vertical="center"/>
    </xf>
    <xf numFmtId="0" fontId="0" fillId="0" borderId="52" xfId="0" applyFill="1" applyBorder="1" applyAlignment="1">
      <alignment/>
    </xf>
    <xf numFmtId="0" fontId="0" fillId="0" borderId="53" xfId="0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0" fillId="0" borderId="55" xfId="0" applyFill="1" applyBorder="1" applyAlignment="1">
      <alignment horizontal="center" vertical="center"/>
    </xf>
    <xf numFmtId="0" fontId="0" fillId="0" borderId="56" xfId="0" applyFill="1" applyBorder="1" applyAlignment="1">
      <alignment horizontal="center" vertical="center"/>
    </xf>
    <xf numFmtId="0" fontId="0" fillId="0" borderId="57" xfId="0" applyFill="1" applyBorder="1" applyAlignment="1">
      <alignment horizontal="center" vertical="center"/>
    </xf>
    <xf numFmtId="0" fontId="0" fillId="0" borderId="58" xfId="0" applyFill="1" applyBorder="1" applyAlignment="1">
      <alignment horizontal="center"/>
    </xf>
    <xf numFmtId="0" fontId="0" fillId="0" borderId="59" xfId="0" applyFill="1" applyBorder="1" applyAlignment="1" applyProtection="1">
      <alignment horizontal="center"/>
      <protection locked="0"/>
    </xf>
    <xf numFmtId="0" fontId="0" fillId="0" borderId="60" xfId="0" applyFill="1" applyBorder="1" applyAlignment="1" applyProtection="1">
      <alignment horizontal="center"/>
      <protection locked="0"/>
    </xf>
    <xf numFmtId="0" fontId="0" fillId="0" borderId="61" xfId="0" applyFill="1" applyBorder="1" applyAlignment="1">
      <alignment horizontal="center"/>
    </xf>
    <xf numFmtId="0" fontId="0" fillId="0" borderId="62" xfId="0" applyFill="1" applyBorder="1" applyAlignment="1">
      <alignment horizontal="center" vertical="center"/>
    </xf>
    <xf numFmtId="0" fontId="0" fillId="0" borderId="63" xfId="0" applyFill="1" applyBorder="1" applyAlignment="1">
      <alignment horizontal="center" vertical="center"/>
    </xf>
    <xf numFmtId="0" fontId="0" fillId="0" borderId="64" xfId="0" applyFill="1" applyBorder="1" applyAlignment="1">
      <alignment horizontal="center" vertical="center"/>
    </xf>
    <xf numFmtId="41" fontId="0" fillId="0" borderId="65" xfId="0" applyNumberFormat="1" applyFill="1" applyBorder="1" applyAlignment="1">
      <alignment horizontal="right"/>
    </xf>
    <xf numFmtId="41" fontId="0" fillId="0" borderId="66" xfId="0" applyNumberFormat="1" applyFill="1" applyBorder="1" applyAlignment="1" applyProtection="1">
      <alignment horizontal="right"/>
      <protection locked="0"/>
    </xf>
    <xf numFmtId="41" fontId="0" fillId="0" borderId="67" xfId="0" applyNumberFormat="1" applyFill="1" applyBorder="1" applyAlignment="1" applyProtection="1">
      <alignment horizontal="right"/>
      <protection locked="0"/>
    </xf>
    <xf numFmtId="41" fontId="0" fillId="0" borderId="68" xfId="0" applyNumberFormat="1" applyFill="1" applyBorder="1" applyAlignment="1" applyProtection="1">
      <alignment horizontal="right"/>
      <protection locked="0"/>
    </xf>
    <xf numFmtId="0" fontId="0" fillId="0" borderId="69" xfId="0" applyFill="1" applyBorder="1" applyAlignment="1">
      <alignment horizontal="center" vertical="center"/>
    </xf>
    <xf numFmtId="0" fontId="0" fillId="0" borderId="70" xfId="0" applyFill="1" applyBorder="1" applyAlignment="1">
      <alignment horizontal="center" vertical="center"/>
    </xf>
    <xf numFmtId="0" fontId="0" fillId="0" borderId="71" xfId="0" applyFill="1" applyBorder="1" applyAlignment="1">
      <alignment horizontal="center" vertical="center"/>
    </xf>
    <xf numFmtId="41" fontId="0" fillId="0" borderId="72" xfId="0" applyNumberFormat="1" applyFill="1" applyBorder="1" applyAlignment="1">
      <alignment horizontal="right"/>
    </xf>
    <xf numFmtId="41" fontId="0" fillId="0" borderId="73" xfId="0" applyNumberFormat="1" applyFill="1" applyBorder="1" applyAlignment="1" applyProtection="1">
      <alignment horizontal="right"/>
      <protection locked="0"/>
    </xf>
    <xf numFmtId="41" fontId="0" fillId="0" borderId="74" xfId="0" applyNumberFormat="1" applyFill="1" applyBorder="1" applyAlignment="1" applyProtection="1">
      <alignment horizontal="right"/>
      <protection locked="0"/>
    </xf>
    <xf numFmtId="41" fontId="0" fillId="0" borderId="75" xfId="0" applyNumberFormat="1" applyFill="1" applyBorder="1" applyAlignment="1" applyProtection="1">
      <alignment horizontal="right"/>
      <protection locked="0"/>
    </xf>
    <xf numFmtId="0" fontId="0" fillId="0" borderId="76" xfId="0" applyFill="1" applyBorder="1" applyAlignment="1">
      <alignment horizontal="center"/>
    </xf>
    <xf numFmtId="0" fontId="0" fillId="0" borderId="77" xfId="0" applyFill="1" applyBorder="1" applyAlignment="1" applyProtection="1">
      <alignment horizontal="center"/>
      <protection locked="0"/>
    </xf>
    <xf numFmtId="0" fontId="0" fillId="0" borderId="78" xfId="0" applyFill="1" applyBorder="1" applyAlignment="1" applyProtection="1">
      <alignment horizontal="center"/>
      <protection locked="0"/>
    </xf>
    <xf numFmtId="0" fontId="0" fillId="0" borderId="79" xfId="0" applyFill="1" applyBorder="1" applyAlignment="1">
      <alignment horizontal="center"/>
    </xf>
    <xf numFmtId="0" fontId="6" fillId="0" borderId="0" xfId="0" applyFont="1" applyFill="1" applyAlignment="1">
      <alignment/>
    </xf>
    <xf numFmtId="0" fontId="0" fillId="0" borderId="80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94"/>
  <sheetViews>
    <sheetView tabSelected="1" view="pageBreakPreview" zoomScaleSheetLayoutView="100" workbookViewId="0" topLeftCell="A1">
      <selection activeCell="Q11" sqref="Q11"/>
    </sheetView>
  </sheetViews>
  <sheetFormatPr defaultColWidth="10.7109375" defaultRowHeight="10.5" customHeight="1"/>
  <cols>
    <col min="1" max="1" width="10.8515625" style="1" customWidth="1"/>
    <col min="2" max="4" width="9.00390625" style="1" customWidth="1"/>
    <col min="5" max="5" width="7.421875" style="1" customWidth="1"/>
    <col min="6" max="6" width="8.140625" style="1" customWidth="1"/>
    <col min="7" max="7" width="7.00390625" style="1" customWidth="1"/>
    <col min="8" max="8" width="8.00390625" style="1" customWidth="1"/>
    <col min="9" max="9" width="9.00390625" style="1" bestFit="1" customWidth="1"/>
    <col min="10" max="13" width="7.7109375" style="1" customWidth="1"/>
    <col min="14" max="15" width="6.7109375" style="1" customWidth="1"/>
    <col min="16" max="21" width="5.7109375" style="1" customWidth="1"/>
    <col min="22" max="22" width="7.7109375" style="1" customWidth="1"/>
    <col min="23" max="24" width="6.7109375" style="1" customWidth="1"/>
    <col min="25" max="25" width="10.7109375" style="1" customWidth="1"/>
    <col min="26" max="26" width="5.7109375" style="1" customWidth="1"/>
    <col min="27" max="27" width="4.7109375" style="1" customWidth="1"/>
    <col min="28" max="28" width="5.7109375" style="1" customWidth="1"/>
    <col min="29" max="29" width="4.7109375" style="1" customWidth="1"/>
    <col min="30" max="30" width="5.7109375" style="1" customWidth="1"/>
    <col min="31" max="32" width="4.7109375" style="1" customWidth="1"/>
    <col min="33" max="33" width="5.7109375" style="1" customWidth="1"/>
    <col min="34" max="34" width="4.7109375" style="1" customWidth="1"/>
    <col min="35" max="37" width="5.7109375" style="1" customWidth="1"/>
    <col min="38" max="39" width="1.7109375" style="1" customWidth="1"/>
    <col min="40" max="40" width="10.7109375" style="1" customWidth="1"/>
    <col min="41" max="41" width="8.7109375" style="1" customWidth="1"/>
    <col min="42" max="42" width="10.7109375" style="1" customWidth="1"/>
    <col min="43" max="43" width="9.7109375" style="1" customWidth="1"/>
    <col min="44" max="44" width="6.7109375" style="1" customWidth="1"/>
    <col min="45" max="46" width="5.7109375" style="1" customWidth="1"/>
    <col min="47" max="49" width="6.7109375" style="1" customWidth="1"/>
    <col min="50" max="50" width="5.7109375" style="1" customWidth="1"/>
    <col min="51" max="52" width="6.7109375" style="1" customWidth="1"/>
    <col min="53" max="53" width="5.7109375" style="1" customWidth="1"/>
    <col min="54" max="71" width="4.7109375" style="1" customWidth="1"/>
    <col min="72" max="72" width="5.7109375" style="1" customWidth="1"/>
    <col min="73" max="74" width="6.7109375" style="1" customWidth="1"/>
    <col min="75" max="16384" width="10.7109375" style="1" customWidth="1"/>
  </cols>
  <sheetData>
    <row r="1" ht="13.5" customHeight="1">
      <c r="A1" s="8"/>
    </row>
    <row r="2" ht="16.5" customHeight="1">
      <c r="A2" s="91" t="s">
        <v>62</v>
      </c>
    </row>
    <row r="3" spans="12:22" ht="16.5" customHeight="1">
      <c r="L3" s="2" t="s">
        <v>64</v>
      </c>
      <c r="M3" s="2"/>
      <c r="V3" s="3" t="s">
        <v>0</v>
      </c>
    </row>
    <row r="4" spans="1:17" ht="16.5" customHeight="1">
      <c r="A4" s="37"/>
      <c r="B4" s="29" t="s">
        <v>1</v>
      </c>
      <c r="C4" s="14" t="s">
        <v>28</v>
      </c>
      <c r="D4" s="14" t="s">
        <v>32</v>
      </c>
      <c r="E4" s="14" t="s">
        <v>22</v>
      </c>
      <c r="F4" s="14" t="s">
        <v>3</v>
      </c>
      <c r="G4" s="14" t="s">
        <v>3</v>
      </c>
      <c r="H4" s="14" t="s">
        <v>4</v>
      </c>
      <c r="I4" s="14" t="s">
        <v>4</v>
      </c>
      <c r="J4" s="93" t="s">
        <v>43</v>
      </c>
      <c r="K4" s="93"/>
      <c r="L4" s="93"/>
      <c r="M4" s="93"/>
      <c r="N4" s="14" t="s">
        <v>25</v>
      </c>
      <c r="O4" s="30" t="s">
        <v>4</v>
      </c>
      <c r="P4" s="4"/>
      <c r="Q4" s="4"/>
    </row>
    <row r="5" spans="1:17" ht="16.5" customHeight="1">
      <c r="A5" s="38" t="s">
        <v>2</v>
      </c>
      <c r="B5" s="31"/>
      <c r="C5" s="15"/>
      <c r="D5" s="15" t="s">
        <v>33</v>
      </c>
      <c r="E5" s="15"/>
      <c r="F5" s="15" t="s">
        <v>4</v>
      </c>
      <c r="G5" s="15" t="s">
        <v>4</v>
      </c>
      <c r="H5" s="15" t="s">
        <v>6</v>
      </c>
      <c r="I5" s="15" t="s">
        <v>6</v>
      </c>
      <c r="J5" s="15" t="s">
        <v>7</v>
      </c>
      <c r="K5" s="15" t="s">
        <v>46</v>
      </c>
      <c r="L5" s="15" t="s">
        <v>40</v>
      </c>
      <c r="M5" s="15" t="s">
        <v>47</v>
      </c>
      <c r="N5" s="16"/>
      <c r="O5" s="32" t="s">
        <v>6</v>
      </c>
      <c r="P5" s="4"/>
      <c r="Q5" s="4"/>
    </row>
    <row r="6" spans="1:17" ht="16.5" customHeight="1">
      <c r="A6" s="38"/>
      <c r="B6" s="31" t="s">
        <v>21</v>
      </c>
      <c r="C6" s="15" t="s">
        <v>29</v>
      </c>
      <c r="D6" s="15" t="s">
        <v>34</v>
      </c>
      <c r="E6" s="15" t="s">
        <v>23</v>
      </c>
      <c r="F6" s="15" t="s">
        <v>6</v>
      </c>
      <c r="G6" s="15" t="s">
        <v>6</v>
      </c>
      <c r="H6" s="15" t="s">
        <v>8</v>
      </c>
      <c r="I6" s="15" t="s">
        <v>8</v>
      </c>
      <c r="J6" s="15" t="s">
        <v>9</v>
      </c>
      <c r="K6" s="15" t="s">
        <v>59</v>
      </c>
      <c r="L6" s="15" t="s">
        <v>42</v>
      </c>
      <c r="M6" s="15" t="s">
        <v>42</v>
      </c>
      <c r="N6" s="15" t="s">
        <v>26</v>
      </c>
      <c r="O6" s="32" t="s">
        <v>10</v>
      </c>
      <c r="P6" s="4"/>
      <c r="Q6" s="4"/>
    </row>
    <row r="7" spans="1:17" ht="16.5" customHeight="1">
      <c r="A7" s="38"/>
      <c r="B7" s="31"/>
      <c r="C7" s="15"/>
      <c r="D7" s="15" t="s">
        <v>36</v>
      </c>
      <c r="E7" s="15"/>
      <c r="F7" s="15" t="s">
        <v>11</v>
      </c>
      <c r="G7" s="15" t="s">
        <v>12</v>
      </c>
      <c r="H7" s="15" t="s">
        <v>5</v>
      </c>
      <c r="I7" s="15" t="s">
        <v>5</v>
      </c>
      <c r="J7" s="15" t="s">
        <v>13</v>
      </c>
      <c r="K7" s="15" t="s">
        <v>60</v>
      </c>
      <c r="L7" s="15" t="s">
        <v>41</v>
      </c>
      <c r="M7" s="15" t="s">
        <v>48</v>
      </c>
      <c r="N7" s="15" t="s">
        <v>2</v>
      </c>
      <c r="O7" s="32" t="s">
        <v>8</v>
      </c>
      <c r="P7" s="4"/>
      <c r="Q7" s="4"/>
    </row>
    <row r="8" spans="1:17" ht="16.5" customHeight="1">
      <c r="A8" s="38"/>
      <c r="B8" s="31" t="s">
        <v>11</v>
      </c>
      <c r="C8" s="15" t="s">
        <v>11</v>
      </c>
      <c r="D8" s="15" t="s">
        <v>35</v>
      </c>
      <c r="E8" s="15" t="s">
        <v>12</v>
      </c>
      <c r="F8" s="15" t="s">
        <v>24</v>
      </c>
      <c r="G8" s="15" t="s">
        <v>2</v>
      </c>
      <c r="H8" s="15" t="s">
        <v>11</v>
      </c>
      <c r="I8" s="15" t="s">
        <v>12</v>
      </c>
      <c r="J8" s="15" t="s">
        <v>14</v>
      </c>
      <c r="K8" s="15" t="s">
        <v>61</v>
      </c>
      <c r="L8" s="15" t="s">
        <v>55</v>
      </c>
      <c r="M8" s="15" t="s">
        <v>49</v>
      </c>
      <c r="N8" s="15" t="s">
        <v>27</v>
      </c>
      <c r="O8" s="32" t="s">
        <v>5</v>
      </c>
      <c r="P8" s="4"/>
      <c r="Q8" s="4"/>
    </row>
    <row r="9" spans="1:17" ht="16.5" customHeight="1">
      <c r="A9" s="38"/>
      <c r="B9" s="31"/>
      <c r="C9" s="15"/>
      <c r="D9" s="15"/>
      <c r="E9" s="15"/>
      <c r="F9" s="15"/>
      <c r="G9" s="15"/>
      <c r="H9" s="15" t="s">
        <v>15</v>
      </c>
      <c r="I9" s="15"/>
      <c r="J9" s="15" t="s">
        <v>17</v>
      </c>
      <c r="K9" s="15" t="s">
        <v>56</v>
      </c>
      <c r="L9" s="15" t="s">
        <v>53</v>
      </c>
      <c r="M9" s="15" t="s">
        <v>50</v>
      </c>
      <c r="N9" s="16"/>
      <c r="O9" s="32" t="s">
        <v>11</v>
      </c>
      <c r="P9" s="4"/>
      <c r="Q9" s="4"/>
    </row>
    <row r="10" spans="1:17" ht="16.5" customHeight="1">
      <c r="A10" s="38"/>
      <c r="B10" s="31" t="s">
        <v>15</v>
      </c>
      <c r="C10" s="15" t="s">
        <v>15</v>
      </c>
      <c r="D10" s="15" t="s">
        <v>37</v>
      </c>
      <c r="E10" s="15" t="s">
        <v>16</v>
      </c>
      <c r="F10" s="15"/>
      <c r="G10" s="15" t="s">
        <v>16</v>
      </c>
      <c r="H10" s="15"/>
      <c r="I10" s="15" t="s">
        <v>16</v>
      </c>
      <c r="J10" s="16"/>
      <c r="K10" s="15" t="s">
        <v>57</v>
      </c>
      <c r="L10" s="15" t="s">
        <v>54</v>
      </c>
      <c r="M10" s="15" t="s">
        <v>51</v>
      </c>
      <c r="N10" s="15" t="s">
        <v>2</v>
      </c>
      <c r="O10" s="33"/>
      <c r="P10" s="4"/>
      <c r="Q10" s="4"/>
    </row>
    <row r="11" spans="1:17" ht="16.5" customHeight="1">
      <c r="A11" s="39"/>
      <c r="B11" s="34" t="s">
        <v>2</v>
      </c>
      <c r="C11" s="35" t="s">
        <v>2</v>
      </c>
      <c r="D11" s="35"/>
      <c r="E11" s="35"/>
      <c r="F11" s="35"/>
      <c r="G11" s="35" t="s">
        <v>2</v>
      </c>
      <c r="H11" s="35" t="s">
        <v>2</v>
      </c>
      <c r="I11" s="35" t="s">
        <v>2</v>
      </c>
      <c r="J11" s="35"/>
      <c r="K11" s="35" t="s">
        <v>58</v>
      </c>
      <c r="L11" s="35" t="s">
        <v>20</v>
      </c>
      <c r="M11" s="35" t="s">
        <v>52</v>
      </c>
      <c r="N11" s="35"/>
      <c r="O11" s="36" t="s">
        <v>2</v>
      </c>
      <c r="P11" s="4"/>
      <c r="Q11" s="4"/>
    </row>
    <row r="12" spans="1:17" ht="16.5" customHeight="1">
      <c r="A12" s="13" t="s">
        <v>18</v>
      </c>
      <c r="B12" s="40">
        <f>SUM(B13:B15)</f>
        <v>55783</v>
      </c>
      <c r="C12" s="17">
        <f>SUM(C13:C15)</f>
        <v>6767</v>
      </c>
      <c r="D12" s="17">
        <f>SUM(D13:D15)</f>
        <v>1412</v>
      </c>
      <c r="E12" s="18">
        <f>ROUND(C12/B12*100,1)</f>
        <v>12.1</v>
      </c>
      <c r="F12" s="17">
        <f>SUM(F13:F15)</f>
        <v>587</v>
      </c>
      <c r="G12" s="18">
        <f>ROUND(F12/C12*100,1)</f>
        <v>8.7</v>
      </c>
      <c r="H12" s="17">
        <f>SUM(H13:H15)</f>
        <v>429</v>
      </c>
      <c r="I12" s="18">
        <f>ROUND(H12/F12*100,1)</f>
        <v>73.1</v>
      </c>
      <c r="J12" s="17">
        <f aca="true" t="shared" si="0" ref="J12:O12">SUM(J13:J15)</f>
        <v>78</v>
      </c>
      <c r="K12" s="17">
        <f t="shared" si="0"/>
        <v>7</v>
      </c>
      <c r="L12" s="17">
        <f t="shared" si="0"/>
        <v>0</v>
      </c>
      <c r="M12" s="17">
        <f t="shared" si="0"/>
        <v>344</v>
      </c>
      <c r="N12" s="17">
        <f t="shared" si="0"/>
        <v>148</v>
      </c>
      <c r="O12" s="19">
        <f t="shared" si="0"/>
        <v>10</v>
      </c>
      <c r="P12" s="4"/>
      <c r="Q12" s="4"/>
    </row>
    <row r="13" spans="1:17" ht="16.5" customHeight="1">
      <c r="A13" s="10" t="s">
        <v>30</v>
      </c>
      <c r="B13" s="41">
        <f aca="true" t="shared" si="1" ref="B13:D15">B28+B44</f>
        <v>29721</v>
      </c>
      <c r="C13" s="20">
        <f t="shared" si="1"/>
        <v>2912</v>
      </c>
      <c r="D13" s="20">
        <f t="shared" si="1"/>
        <v>829</v>
      </c>
      <c r="E13" s="21">
        <f>ROUND(C13/B13*100,1)</f>
        <v>9.8</v>
      </c>
      <c r="F13" s="20">
        <f>F28+F44</f>
        <v>268</v>
      </c>
      <c r="G13" s="21">
        <f>ROUND(F13/C13*100,1)</f>
        <v>9.2</v>
      </c>
      <c r="H13" s="20">
        <f>H28+H44</f>
        <v>194</v>
      </c>
      <c r="I13" s="21">
        <f>ROUND(H13/F13*100,1)</f>
        <v>72.4</v>
      </c>
      <c r="J13" s="20">
        <f aca="true" t="shared" si="2" ref="J13:O15">J28+J44</f>
        <v>40</v>
      </c>
      <c r="K13" s="20">
        <f t="shared" si="2"/>
        <v>2</v>
      </c>
      <c r="L13" s="20">
        <f t="shared" si="2"/>
        <v>0</v>
      </c>
      <c r="M13" s="20">
        <f t="shared" si="2"/>
        <v>152</v>
      </c>
      <c r="N13" s="20">
        <f t="shared" si="2"/>
        <v>64</v>
      </c>
      <c r="O13" s="22">
        <f t="shared" si="2"/>
        <v>10</v>
      </c>
      <c r="P13" s="4"/>
      <c r="Q13" s="4"/>
    </row>
    <row r="14" spans="1:17" ht="16.5" customHeight="1">
      <c r="A14" s="11" t="s">
        <v>31</v>
      </c>
      <c r="B14" s="42">
        <f t="shared" si="1"/>
        <v>4660</v>
      </c>
      <c r="C14" s="23">
        <f t="shared" si="1"/>
        <v>295</v>
      </c>
      <c r="D14" s="23">
        <f t="shared" si="1"/>
        <v>114</v>
      </c>
      <c r="E14" s="24">
        <f>ROUND(C14/B14*100,1)</f>
        <v>6.3</v>
      </c>
      <c r="F14" s="23">
        <f>F29+F45</f>
        <v>32</v>
      </c>
      <c r="G14" s="24">
        <f>ROUND(F14/C14*100,1)</f>
        <v>10.8</v>
      </c>
      <c r="H14" s="23">
        <f>H29+H45</f>
        <v>26</v>
      </c>
      <c r="I14" s="24">
        <f>ROUND(H14/F14*100,1)</f>
        <v>81.3</v>
      </c>
      <c r="J14" s="23">
        <f t="shared" si="2"/>
        <v>4</v>
      </c>
      <c r="K14" s="23">
        <f t="shared" si="2"/>
        <v>0</v>
      </c>
      <c r="L14" s="23">
        <f t="shared" si="2"/>
        <v>0</v>
      </c>
      <c r="M14" s="23">
        <f t="shared" si="2"/>
        <v>22</v>
      </c>
      <c r="N14" s="23">
        <f t="shared" si="2"/>
        <v>6</v>
      </c>
      <c r="O14" s="25">
        <f t="shared" si="2"/>
        <v>0</v>
      </c>
      <c r="P14" s="4"/>
      <c r="Q14" s="4"/>
    </row>
    <row r="15" spans="1:17" ht="16.5" customHeight="1">
      <c r="A15" s="12" t="s">
        <v>19</v>
      </c>
      <c r="B15" s="43">
        <f t="shared" si="1"/>
        <v>21402</v>
      </c>
      <c r="C15" s="26">
        <f t="shared" si="1"/>
        <v>3560</v>
      </c>
      <c r="D15" s="26">
        <f t="shared" si="1"/>
        <v>469</v>
      </c>
      <c r="E15" s="27">
        <f>ROUND(C15/B15*100,1)</f>
        <v>16.6</v>
      </c>
      <c r="F15" s="26">
        <f>F30+F46</f>
        <v>287</v>
      </c>
      <c r="G15" s="27">
        <f>ROUND(F15/C15*100,1)</f>
        <v>8.1</v>
      </c>
      <c r="H15" s="26">
        <f>H30+H46</f>
        <v>209</v>
      </c>
      <c r="I15" s="27">
        <f>ROUND(H15/F15*100,1)</f>
        <v>72.8</v>
      </c>
      <c r="J15" s="26">
        <f t="shared" si="2"/>
        <v>34</v>
      </c>
      <c r="K15" s="26">
        <f t="shared" si="2"/>
        <v>5</v>
      </c>
      <c r="L15" s="26">
        <f t="shared" si="2"/>
        <v>0</v>
      </c>
      <c r="M15" s="26">
        <f t="shared" si="2"/>
        <v>170</v>
      </c>
      <c r="N15" s="26">
        <f t="shared" si="2"/>
        <v>78</v>
      </c>
      <c r="O15" s="28">
        <f t="shared" si="2"/>
        <v>0</v>
      </c>
      <c r="P15" s="4"/>
      <c r="Q15" s="4"/>
    </row>
    <row r="16" spans="1:17" ht="16.5" customHeight="1">
      <c r="A16" s="4" t="s">
        <v>2</v>
      </c>
      <c r="B16" s="5"/>
      <c r="C16" s="5"/>
      <c r="D16" s="5"/>
      <c r="E16" s="6" t="s">
        <v>2</v>
      </c>
      <c r="F16" s="5"/>
      <c r="G16" s="6" t="s">
        <v>2</v>
      </c>
      <c r="H16" s="4"/>
      <c r="I16" s="6" t="s">
        <v>2</v>
      </c>
      <c r="J16" s="7"/>
      <c r="K16" s="7"/>
      <c r="L16" s="4"/>
      <c r="M16" s="4"/>
      <c r="N16" s="4"/>
      <c r="O16" s="4"/>
      <c r="P16" s="4"/>
      <c r="Q16" s="4"/>
    </row>
    <row r="17" spans="1:17" ht="16.5" customHeight="1">
      <c r="A17" s="8" t="s">
        <v>38</v>
      </c>
      <c r="P17" s="4"/>
      <c r="Q17" s="4"/>
    </row>
    <row r="18" spans="12:17" ht="16.5" customHeight="1">
      <c r="L18" s="2" t="s">
        <v>64</v>
      </c>
      <c r="M18" s="2"/>
      <c r="P18" s="4"/>
      <c r="Q18" s="4"/>
    </row>
    <row r="19" spans="1:17" ht="16.5" customHeight="1">
      <c r="A19" s="67"/>
      <c r="B19" s="56" t="s">
        <v>1</v>
      </c>
      <c r="C19" s="73" t="s">
        <v>28</v>
      </c>
      <c r="D19" s="57" t="s">
        <v>32</v>
      </c>
      <c r="E19" s="57" t="s">
        <v>22</v>
      </c>
      <c r="F19" s="57" t="s">
        <v>3</v>
      </c>
      <c r="G19" s="57" t="s">
        <v>3</v>
      </c>
      <c r="H19" s="57" t="s">
        <v>4</v>
      </c>
      <c r="I19" s="57" t="s">
        <v>4</v>
      </c>
      <c r="J19" s="92" t="s">
        <v>43</v>
      </c>
      <c r="K19" s="92"/>
      <c r="L19" s="92"/>
      <c r="M19" s="92"/>
      <c r="N19" s="57" t="s">
        <v>25</v>
      </c>
      <c r="O19" s="58" t="s">
        <v>4</v>
      </c>
      <c r="P19" s="4"/>
      <c r="Q19" s="4"/>
    </row>
    <row r="20" spans="1:17" ht="16.5" customHeight="1">
      <c r="A20" s="9" t="s">
        <v>2</v>
      </c>
      <c r="B20" s="59"/>
      <c r="C20" s="74"/>
      <c r="D20" s="60" t="s">
        <v>33</v>
      </c>
      <c r="E20" s="60"/>
      <c r="F20" s="60" t="s">
        <v>4</v>
      </c>
      <c r="G20" s="60" t="s">
        <v>4</v>
      </c>
      <c r="H20" s="60" t="s">
        <v>6</v>
      </c>
      <c r="I20" s="60" t="s">
        <v>6</v>
      </c>
      <c r="J20" s="60" t="s">
        <v>7</v>
      </c>
      <c r="K20" s="60" t="s">
        <v>46</v>
      </c>
      <c r="L20" s="60" t="s">
        <v>40</v>
      </c>
      <c r="M20" s="60" t="s">
        <v>47</v>
      </c>
      <c r="N20" s="61"/>
      <c r="O20" s="62" t="s">
        <v>6</v>
      </c>
      <c r="P20" s="4"/>
      <c r="Q20" s="4"/>
    </row>
    <row r="21" spans="1:17" ht="16.5" customHeight="1">
      <c r="A21" s="9"/>
      <c r="B21" s="59" t="s">
        <v>21</v>
      </c>
      <c r="C21" s="74" t="s">
        <v>29</v>
      </c>
      <c r="D21" s="60" t="s">
        <v>34</v>
      </c>
      <c r="E21" s="60" t="s">
        <v>23</v>
      </c>
      <c r="F21" s="60" t="s">
        <v>6</v>
      </c>
      <c r="G21" s="60" t="s">
        <v>6</v>
      </c>
      <c r="H21" s="60" t="s">
        <v>8</v>
      </c>
      <c r="I21" s="60" t="s">
        <v>8</v>
      </c>
      <c r="J21" s="60" t="s">
        <v>9</v>
      </c>
      <c r="K21" s="60" t="s">
        <v>59</v>
      </c>
      <c r="L21" s="60" t="s">
        <v>42</v>
      </c>
      <c r="M21" s="60" t="s">
        <v>42</v>
      </c>
      <c r="N21" s="60" t="s">
        <v>26</v>
      </c>
      <c r="O21" s="62" t="s">
        <v>10</v>
      </c>
      <c r="P21" s="4"/>
      <c r="Q21" s="4"/>
    </row>
    <row r="22" spans="1:17" ht="16.5" customHeight="1">
      <c r="A22" s="9"/>
      <c r="B22" s="59"/>
      <c r="C22" s="74"/>
      <c r="D22" s="60" t="s">
        <v>36</v>
      </c>
      <c r="E22" s="60"/>
      <c r="F22" s="60" t="s">
        <v>11</v>
      </c>
      <c r="G22" s="60" t="s">
        <v>12</v>
      </c>
      <c r="H22" s="60" t="s">
        <v>5</v>
      </c>
      <c r="I22" s="60" t="s">
        <v>5</v>
      </c>
      <c r="J22" s="60" t="s">
        <v>13</v>
      </c>
      <c r="K22" s="60" t="s">
        <v>60</v>
      </c>
      <c r="L22" s="60" t="s">
        <v>41</v>
      </c>
      <c r="M22" s="60" t="s">
        <v>48</v>
      </c>
      <c r="N22" s="60" t="s">
        <v>2</v>
      </c>
      <c r="O22" s="62" t="s">
        <v>8</v>
      </c>
      <c r="P22" s="4"/>
      <c r="Q22" s="4"/>
    </row>
    <row r="23" spans="1:17" ht="16.5" customHeight="1">
      <c r="A23" s="9"/>
      <c r="B23" s="59" t="s">
        <v>11</v>
      </c>
      <c r="C23" s="74" t="s">
        <v>11</v>
      </c>
      <c r="D23" s="60" t="s">
        <v>35</v>
      </c>
      <c r="E23" s="60" t="s">
        <v>12</v>
      </c>
      <c r="F23" s="60" t="s">
        <v>24</v>
      </c>
      <c r="G23" s="60" t="s">
        <v>2</v>
      </c>
      <c r="H23" s="60" t="s">
        <v>11</v>
      </c>
      <c r="I23" s="60" t="s">
        <v>12</v>
      </c>
      <c r="J23" s="60" t="s">
        <v>14</v>
      </c>
      <c r="K23" s="60" t="s">
        <v>61</v>
      </c>
      <c r="L23" s="60" t="s">
        <v>55</v>
      </c>
      <c r="M23" s="60" t="s">
        <v>49</v>
      </c>
      <c r="N23" s="60" t="s">
        <v>27</v>
      </c>
      <c r="O23" s="62" t="s">
        <v>5</v>
      </c>
      <c r="P23" s="4"/>
      <c r="Q23" s="4"/>
    </row>
    <row r="24" spans="1:17" ht="16.5" customHeight="1">
      <c r="A24" s="9"/>
      <c r="B24" s="59"/>
      <c r="C24" s="74"/>
      <c r="D24" s="60"/>
      <c r="E24" s="60"/>
      <c r="F24" s="60"/>
      <c r="G24" s="60"/>
      <c r="H24" s="60" t="s">
        <v>15</v>
      </c>
      <c r="I24" s="60"/>
      <c r="J24" s="60" t="s">
        <v>17</v>
      </c>
      <c r="K24" s="60" t="s">
        <v>56</v>
      </c>
      <c r="L24" s="60" t="s">
        <v>53</v>
      </c>
      <c r="M24" s="60" t="s">
        <v>50</v>
      </c>
      <c r="N24" s="61"/>
      <c r="O24" s="62" t="s">
        <v>11</v>
      </c>
      <c r="P24" s="4"/>
      <c r="Q24" s="4"/>
    </row>
    <row r="25" spans="1:17" ht="16.5" customHeight="1">
      <c r="A25" s="9"/>
      <c r="B25" s="59" t="s">
        <v>15</v>
      </c>
      <c r="C25" s="74" t="s">
        <v>15</v>
      </c>
      <c r="D25" s="60" t="s">
        <v>37</v>
      </c>
      <c r="E25" s="60" t="s">
        <v>16</v>
      </c>
      <c r="F25" s="60"/>
      <c r="G25" s="60" t="s">
        <v>16</v>
      </c>
      <c r="H25" s="60"/>
      <c r="I25" s="60" t="s">
        <v>16</v>
      </c>
      <c r="J25" s="61"/>
      <c r="K25" s="60" t="s">
        <v>57</v>
      </c>
      <c r="L25" s="60" t="s">
        <v>54</v>
      </c>
      <c r="M25" s="60" t="s">
        <v>51</v>
      </c>
      <c r="N25" s="60" t="s">
        <v>2</v>
      </c>
      <c r="O25" s="63"/>
      <c r="P25" s="4"/>
      <c r="Q25" s="4"/>
    </row>
    <row r="26" spans="1:17" ht="16.5" customHeight="1">
      <c r="A26" s="68"/>
      <c r="B26" s="64" t="s">
        <v>2</v>
      </c>
      <c r="C26" s="75" t="s">
        <v>2</v>
      </c>
      <c r="D26" s="65"/>
      <c r="E26" s="65"/>
      <c r="F26" s="65"/>
      <c r="G26" s="65" t="s">
        <v>2</v>
      </c>
      <c r="H26" s="65" t="s">
        <v>2</v>
      </c>
      <c r="I26" s="65" t="s">
        <v>2</v>
      </c>
      <c r="J26" s="65"/>
      <c r="K26" s="65" t="s">
        <v>58</v>
      </c>
      <c r="L26" s="65" t="s">
        <v>20</v>
      </c>
      <c r="M26" s="65" t="s">
        <v>52</v>
      </c>
      <c r="N26" s="65"/>
      <c r="O26" s="66" t="s">
        <v>2</v>
      </c>
      <c r="P26" s="4"/>
      <c r="Q26" s="4"/>
    </row>
    <row r="27" spans="1:17" ht="16.5" customHeight="1">
      <c r="A27" s="69" t="s">
        <v>18</v>
      </c>
      <c r="B27" s="83">
        <f>SUM(B28:B30)</f>
        <v>22905</v>
      </c>
      <c r="C27" s="76">
        <f>SUM(C28:C30)</f>
        <v>3494</v>
      </c>
      <c r="D27" s="53">
        <f>SUM(D28:D30)</f>
        <v>675</v>
      </c>
      <c r="E27" s="54">
        <f>ROUND(C27/B27*100,1)</f>
        <v>15.3</v>
      </c>
      <c r="F27" s="53">
        <f>SUM(F28:F30)</f>
        <v>347</v>
      </c>
      <c r="G27" s="54">
        <f>ROUND(F27/C27*100,1)</f>
        <v>9.9</v>
      </c>
      <c r="H27" s="53">
        <f>SUM(H28:H30)</f>
        <v>245</v>
      </c>
      <c r="I27" s="54">
        <f>ROUND(H27/F27*100,1)</f>
        <v>70.6</v>
      </c>
      <c r="J27" s="53">
        <f aca="true" t="shared" si="3" ref="J27:O27">SUM(J28:J30)</f>
        <v>45</v>
      </c>
      <c r="K27" s="53">
        <f t="shared" si="3"/>
        <v>6</v>
      </c>
      <c r="L27" s="53">
        <f t="shared" si="3"/>
        <v>0</v>
      </c>
      <c r="M27" s="53">
        <f t="shared" si="3"/>
        <v>194</v>
      </c>
      <c r="N27" s="53">
        <f t="shared" si="3"/>
        <v>95</v>
      </c>
      <c r="O27" s="55">
        <f t="shared" si="3"/>
        <v>7</v>
      </c>
      <c r="P27" s="4"/>
      <c r="Q27" s="4"/>
    </row>
    <row r="28" spans="1:17" ht="16.5" customHeight="1">
      <c r="A28" s="70" t="s">
        <v>30</v>
      </c>
      <c r="B28" s="84">
        <v>11805</v>
      </c>
      <c r="C28" s="77">
        <v>1421</v>
      </c>
      <c r="D28" s="50">
        <v>391</v>
      </c>
      <c r="E28" s="51">
        <f>ROUND(C28/B28*100,1)</f>
        <v>12</v>
      </c>
      <c r="F28" s="50">
        <v>173</v>
      </c>
      <c r="G28" s="51">
        <f>ROUND(F28/C28*100,1)</f>
        <v>12.2</v>
      </c>
      <c r="H28" s="50">
        <v>120</v>
      </c>
      <c r="I28" s="51">
        <f>ROUND(H28/F28*100,1)</f>
        <v>69.4</v>
      </c>
      <c r="J28" s="50">
        <v>27</v>
      </c>
      <c r="K28" s="50">
        <v>1</v>
      </c>
      <c r="L28" s="50">
        <v>0</v>
      </c>
      <c r="M28" s="50">
        <v>92</v>
      </c>
      <c r="N28" s="50">
        <v>46</v>
      </c>
      <c r="O28" s="52">
        <v>7</v>
      </c>
      <c r="P28" s="4"/>
      <c r="Q28" s="4"/>
    </row>
    <row r="29" spans="1:17" ht="16.5" customHeight="1">
      <c r="A29" s="71" t="s">
        <v>31</v>
      </c>
      <c r="B29" s="85">
        <v>1991</v>
      </c>
      <c r="C29" s="78">
        <v>117</v>
      </c>
      <c r="D29" s="45">
        <v>43</v>
      </c>
      <c r="E29" s="44">
        <f>ROUND(C29/B29*100,1)</f>
        <v>5.9</v>
      </c>
      <c r="F29" s="45">
        <v>14</v>
      </c>
      <c r="G29" s="44">
        <f>ROUND(F29/C29*100,1)</f>
        <v>12</v>
      </c>
      <c r="H29" s="45">
        <v>12</v>
      </c>
      <c r="I29" s="44">
        <f>ROUND(H29/F29*100,1)</f>
        <v>85.7</v>
      </c>
      <c r="J29" s="45">
        <v>1</v>
      </c>
      <c r="K29" s="45">
        <v>0</v>
      </c>
      <c r="L29" s="45">
        <v>0</v>
      </c>
      <c r="M29" s="45">
        <v>11</v>
      </c>
      <c r="N29" s="45">
        <v>2</v>
      </c>
      <c r="O29" s="46">
        <v>0</v>
      </c>
      <c r="P29" s="4"/>
      <c r="Q29" s="4"/>
    </row>
    <row r="30" spans="1:17" ht="16.5" customHeight="1">
      <c r="A30" s="72" t="s">
        <v>19</v>
      </c>
      <c r="B30" s="86">
        <v>9109</v>
      </c>
      <c r="C30" s="79">
        <v>1956</v>
      </c>
      <c r="D30" s="47">
        <v>241</v>
      </c>
      <c r="E30" s="48">
        <f>ROUND(C30/B30*100,1)</f>
        <v>21.5</v>
      </c>
      <c r="F30" s="47">
        <v>160</v>
      </c>
      <c r="G30" s="48">
        <f>ROUND(F30/C30*100,1)</f>
        <v>8.2</v>
      </c>
      <c r="H30" s="47">
        <v>113</v>
      </c>
      <c r="I30" s="48">
        <f>ROUND(H30/F30*100,1)</f>
        <v>70.6</v>
      </c>
      <c r="J30" s="47">
        <v>17</v>
      </c>
      <c r="K30" s="47">
        <v>5</v>
      </c>
      <c r="L30" s="47">
        <v>0</v>
      </c>
      <c r="M30" s="47">
        <v>91</v>
      </c>
      <c r="N30" s="47">
        <v>47</v>
      </c>
      <c r="O30" s="49">
        <v>0</v>
      </c>
      <c r="P30" s="4"/>
      <c r="Q30" s="4"/>
    </row>
    <row r="31" spans="1:17" ht="16.5" customHeight="1">
      <c r="A31" s="4"/>
      <c r="B31" s="5"/>
      <c r="C31" s="5"/>
      <c r="D31" s="5"/>
      <c r="E31" s="6"/>
      <c r="F31" s="5"/>
      <c r="G31" s="6"/>
      <c r="H31" s="4"/>
      <c r="I31" s="6"/>
      <c r="J31" s="7"/>
      <c r="K31" s="7"/>
      <c r="L31" s="4"/>
      <c r="M31" s="4"/>
      <c r="N31" s="4"/>
      <c r="O31" s="4"/>
      <c r="P31" s="4"/>
      <c r="Q31" s="4"/>
    </row>
    <row r="32" spans="1:17" ht="16.5" customHeight="1">
      <c r="A32" s="4"/>
      <c r="B32" s="5"/>
      <c r="C32" s="5"/>
      <c r="D32" s="5"/>
      <c r="E32" s="6"/>
      <c r="F32" s="5"/>
      <c r="G32" s="6"/>
      <c r="H32" s="4"/>
      <c r="I32" s="6"/>
      <c r="J32" s="7"/>
      <c r="K32" s="7"/>
      <c r="L32" s="4"/>
      <c r="M32" s="4"/>
      <c r="N32" s="4"/>
      <c r="O32" s="4"/>
      <c r="P32" s="4"/>
      <c r="Q32" s="4"/>
    </row>
    <row r="33" spans="1:17" ht="16.5" customHeight="1">
      <c r="A33" s="8" t="s">
        <v>39</v>
      </c>
      <c r="P33" s="4"/>
      <c r="Q33" s="4"/>
    </row>
    <row r="34" spans="12:17" ht="16.5" customHeight="1">
      <c r="L34" s="2" t="s">
        <v>64</v>
      </c>
      <c r="M34" s="2"/>
      <c r="P34" s="4"/>
      <c r="Q34" s="4"/>
    </row>
    <row r="35" spans="1:17" ht="16.5" customHeight="1">
      <c r="A35" s="67"/>
      <c r="B35" s="56" t="s">
        <v>1</v>
      </c>
      <c r="C35" s="57" t="s">
        <v>28</v>
      </c>
      <c r="D35" s="57" t="s">
        <v>32</v>
      </c>
      <c r="E35" s="57" t="s">
        <v>22</v>
      </c>
      <c r="F35" s="57" t="s">
        <v>3</v>
      </c>
      <c r="G35" s="57" t="s">
        <v>3</v>
      </c>
      <c r="H35" s="57" t="s">
        <v>4</v>
      </c>
      <c r="I35" s="57" t="s">
        <v>4</v>
      </c>
      <c r="J35" s="92" t="s">
        <v>43</v>
      </c>
      <c r="K35" s="92"/>
      <c r="L35" s="92"/>
      <c r="M35" s="92"/>
      <c r="N35" s="57" t="s">
        <v>25</v>
      </c>
      <c r="O35" s="58" t="s">
        <v>4</v>
      </c>
      <c r="P35" s="4"/>
      <c r="Q35" s="4"/>
    </row>
    <row r="36" spans="1:17" ht="16.5" customHeight="1">
      <c r="A36" s="9" t="s">
        <v>2</v>
      </c>
      <c r="B36" s="59"/>
      <c r="C36" s="60"/>
      <c r="D36" s="60" t="s">
        <v>33</v>
      </c>
      <c r="E36" s="60"/>
      <c r="F36" s="60" t="s">
        <v>4</v>
      </c>
      <c r="G36" s="60" t="s">
        <v>4</v>
      </c>
      <c r="H36" s="60" t="s">
        <v>6</v>
      </c>
      <c r="I36" s="60" t="s">
        <v>6</v>
      </c>
      <c r="J36" s="60" t="s">
        <v>7</v>
      </c>
      <c r="K36" s="60" t="s">
        <v>46</v>
      </c>
      <c r="L36" s="60" t="s">
        <v>40</v>
      </c>
      <c r="M36" s="60" t="s">
        <v>47</v>
      </c>
      <c r="N36" s="61"/>
      <c r="O36" s="62" t="s">
        <v>6</v>
      </c>
      <c r="P36" s="4"/>
      <c r="Q36" s="4"/>
    </row>
    <row r="37" spans="1:17" ht="16.5" customHeight="1">
      <c r="A37" s="9"/>
      <c r="B37" s="59" t="s">
        <v>21</v>
      </c>
      <c r="C37" s="60" t="s">
        <v>29</v>
      </c>
      <c r="D37" s="60" t="s">
        <v>34</v>
      </c>
      <c r="E37" s="60" t="s">
        <v>23</v>
      </c>
      <c r="F37" s="60" t="s">
        <v>6</v>
      </c>
      <c r="G37" s="60" t="s">
        <v>6</v>
      </c>
      <c r="H37" s="60" t="s">
        <v>8</v>
      </c>
      <c r="I37" s="60" t="s">
        <v>8</v>
      </c>
      <c r="J37" s="60" t="s">
        <v>9</v>
      </c>
      <c r="K37" s="60" t="s">
        <v>59</v>
      </c>
      <c r="L37" s="60" t="s">
        <v>42</v>
      </c>
      <c r="M37" s="60" t="s">
        <v>42</v>
      </c>
      <c r="N37" s="60" t="s">
        <v>26</v>
      </c>
      <c r="O37" s="62" t="s">
        <v>10</v>
      </c>
      <c r="P37" s="4"/>
      <c r="Q37" s="4"/>
    </row>
    <row r="38" spans="1:17" ht="16.5" customHeight="1">
      <c r="A38" s="9"/>
      <c r="B38" s="59"/>
      <c r="C38" s="60"/>
      <c r="D38" s="60" t="s">
        <v>36</v>
      </c>
      <c r="E38" s="60"/>
      <c r="F38" s="60" t="s">
        <v>11</v>
      </c>
      <c r="G38" s="60" t="s">
        <v>12</v>
      </c>
      <c r="H38" s="60" t="s">
        <v>5</v>
      </c>
      <c r="I38" s="60" t="s">
        <v>5</v>
      </c>
      <c r="J38" s="60" t="s">
        <v>13</v>
      </c>
      <c r="K38" s="60" t="s">
        <v>60</v>
      </c>
      <c r="L38" s="60" t="s">
        <v>41</v>
      </c>
      <c r="M38" s="60" t="s">
        <v>48</v>
      </c>
      <c r="N38" s="60" t="s">
        <v>2</v>
      </c>
      <c r="O38" s="62" t="s">
        <v>8</v>
      </c>
      <c r="P38" s="4"/>
      <c r="Q38" s="4"/>
    </row>
    <row r="39" spans="1:17" ht="16.5" customHeight="1">
      <c r="A39" s="9"/>
      <c r="B39" s="59" t="s">
        <v>11</v>
      </c>
      <c r="C39" s="60" t="s">
        <v>11</v>
      </c>
      <c r="D39" s="60" t="s">
        <v>35</v>
      </c>
      <c r="E39" s="60" t="s">
        <v>12</v>
      </c>
      <c r="F39" s="60" t="s">
        <v>24</v>
      </c>
      <c r="G39" s="60" t="s">
        <v>2</v>
      </c>
      <c r="H39" s="60" t="s">
        <v>11</v>
      </c>
      <c r="I39" s="60" t="s">
        <v>12</v>
      </c>
      <c r="J39" s="60" t="s">
        <v>14</v>
      </c>
      <c r="K39" s="60" t="s">
        <v>61</v>
      </c>
      <c r="L39" s="60" t="s">
        <v>55</v>
      </c>
      <c r="M39" s="60" t="s">
        <v>49</v>
      </c>
      <c r="N39" s="60" t="s">
        <v>27</v>
      </c>
      <c r="O39" s="62" t="s">
        <v>5</v>
      </c>
      <c r="P39" s="4"/>
      <c r="Q39" s="4"/>
    </row>
    <row r="40" spans="1:17" ht="16.5" customHeight="1">
      <c r="A40" s="9"/>
      <c r="B40" s="59"/>
      <c r="C40" s="60"/>
      <c r="D40" s="60"/>
      <c r="E40" s="60"/>
      <c r="F40" s="60"/>
      <c r="G40" s="60"/>
      <c r="H40" s="60" t="s">
        <v>15</v>
      </c>
      <c r="I40" s="60"/>
      <c r="J40" s="60" t="s">
        <v>17</v>
      </c>
      <c r="K40" s="60" t="s">
        <v>56</v>
      </c>
      <c r="L40" s="60" t="s">
        <v>53</v>
      </c>
      <c r="M40" s="60" t="s">
        <v>50</v>
      </c>
      <c r="N40" s="61"/>
      <c r="O40" s="62" t="s">
        <v>11</v>
      </c>
      <c r="P40" s="4"/>
      <c r="Q40" s="4"/>
    </row>
    <row r="41" spans="1:17" ht="16.5" customHeight="1">
      <c r="A41" s="9"/>
      <c r="B41" s="59" t="s">
        <v>15</v>
      </c>
      <c r="C41" s="60" t="s">
        <v>15</v>
      </c>
      <c r="D41" s="60" t="s">
        <v>37</v>
      </c>
      <c r="E41" s="60" t="s">
        <v>16</v>
      </c>
      <c r="F41" s="60"/>
      <c r="G41" s="60" t="s">
        <v>16</v>
      </c>
      <c r="H41" s="60"/>
      <c r="I41" s="60" t="s">
        <v>16</v>
      </c>
      <c r="J41" s="61"/>
      <c r="K41" s="60" t="s">
        <v>57</v>
      </c>
      <c r="L41" s="60" t="s">
        <v>54</v>
      </c>
      <c r="M41" s="60" t="s">
        <v>51</v>
      </c>
      <c r="N41" s="60" t="s">
        <v>2</v>
      </c>
      <c r="O41" s="63"/>
      <c r="P41" s="4"/>
      <c r="Q41" s="4"/>
    </row>
    <row r="42" spans="1:17" ht="16.5" customHeight="1">
      <c r="A42" s="68"/>
      <c r="B42" s="64" t="s">
        <v>2</v>
      </c>
      <c r="C42" s="65" t="s">
        <v>2</v>
      </c>
      <c r="D42" s="65"/>
      <c r="E42" s="65"/>
      <c r="F42" s="65"/>
      <c r="G42" s="65" t="s">
        <v>2</v>
      </c>
      <c r="H42" s="65" t="s">
        <v>2</v>
      </c>
      <c r="I42" s="65" t="s">
        <v>2</v>
      </c>
      <c r="J42" s="65"/>
      <c r="K42" s="65" t="s">
        <v>58</v>
      </c>
      <c r="L42" s="65" t="s">
        <v>20</v>
      </c>
      <c r="M42" s="65" t="s">
        <v>52</v>
      </c>
      <c r="N42" s="65"/>
      <c r="O42" s="66" t="s">
        <v>2</v>
      </c>
      <c r="P42" s="4"/>
      <c r="Q42" s="4"/>
    </row>
    <row r="43" spans="1:17" ht="16.5" customHeight="1">
      <c r="A43" s="69" t="s">
        <v>18</v>
      </c>
      <c r="B43" s="83">
        <f>SUM(B44:B46)</f>
        <v>32878</v>
      </c>
      <c r="C43" s="53">
        <f>SUM(C44:C46)</f>
        <v>3273</v>
      </c>
      <c r="D43" s="53">
        <f>SUM(D44:D46)</f>
        <v>737</v>
      </c>
      <c r="E43" s="54">
        <f>ROUND(C43/B43*100,1)</f>
        <v>10</v>
      </c>
      <c r="F43" s="53">
        <f>SUM(F44:F46)</f>
        <v>240</v>
      </c>
      <c r="G43" s="54">
        <f>ROUND(F43/C43*100,1)</f>
        <v>7.3</v>
      </c>
      <c r="H43" s="53">
        <f>SUM(H44:H46)</f>
        <v>184</v>
      </c>
      <c r="I43" s="54">
        <f>ROUND(H43/F43*100,1)</f>
        <v>76.7</v>
      </c>
      <c r="J43" s="53">
        <f aca="true" t="shared" si="4" ref="J43:O43">SUM(J44:J46)</f>
        <v>33</v>
      </c>
      <c r="K43" s="53">
        <f t="shared" si="4"/>
        <v>1</v>
      </c>
      <c r="L43" s="53">
        <f t="shared" si="4"/>
        <v>0</v>
      </c>
      <c r="M43" s="53">
        <f t="shared" si="4"/>
        <v>150</v>
      </c>
      <c r="N43" s="53">
        <f t="shared" si="4"/>
        <v>53</v>
      </c>
      <c r="O43" s="55">
        <f t="shared" si="4"/>
        <v>3</v>
      </c>
      <c r="P43" s="4"/>
      <c r="Q43" s="4"/>
    </row>
    <row r="44" spans="1:17" ht="16.5" customHeight="1">
      <c r="A44" s="70" t="s">
        <v>30</v>
      </c>
      <c r="B44" s="84">
        <v>17916</v>
      </c>
      <c r="C44" s="50">
        <v>1491</v>
      </c>
      <c r="D44" s="50">
        <v>438</v>
      </c>
      <c r="E44" s="51">
        <f>ROUND(C44/B44*100,1)</f>
        <v>8.3</v>
      </c>
      <c r="F44" s="50">
        <v>95</v>
      </c>
      <c r="G44" s="51">
        <f>ROUND(F44/C44*100,1)</f>
        <v>6.4</v>
      </c>
      <c r="H44" s="50">
        <v>74</v>
      </c>
      <c r="I44" s="51">
        <f>ROUND(H44/F44*100,1)</f>
        <v>77.9</v>
      </c>
      <c r="J44" s="50">
        <v>13</v>
      </c>
      <c r="K44" s="50">
        <v>1</v>
      </c>
      <c r="L44" s="50">
        <v>0</v>
      </c>
      <c r="M44" s="50">
        <v>60</v>
      </c>
      <c r="N44" s="50">
        <v>18</v>
      </c>
      <c r="O44" s="52">
        <v>3</v>
      </c>
      <c r="P44" s="4"/>
      <c r="Q44" s="4"/>
    </row>
    <row r="45" spans="1:17" ht="16.5" customHeight="1">
      <c r="A45" s="71" t="s">
        <v>31</v>
      </c>
      <c r="B45" s="85">
        <v>2669</v>
      </c>
      <c r="C45" s="45">
        <v>178</v>
      </c>
      <c r="D45" s="45">
        <v>71</v>
      </c>
      <c r="E45" s="44">
        <f>ROUND(C45/B45*100,1)</f>
        <v>6.7</v>
      </c>
      <c r="F45" s="45">
        <v>18</v>
      </c>
      <c r="G45" s="44">
        <f>ROUND(F45/C45*100,1)</f>
        <v>10.1</v>
      </c>
      <c r="H45" s="45">
        <v>14</v>
      </c>
      <c r="I45" s="44">
        <f>ROUND(H45/F45*100,1)</f>
        <v>77.8</v>
      </c>
      <c r="J45" s="45">
        <v>3</v>
      </c>
      <c r="K45" s="45">
        <v>0</v>
      </c>
      <c r="L45" s="45">
        <v>0</v>
      </c>
      <c r="M45" s="45">
        <v>11</v>
      </c>
      <c r="N45" s="45">
        <v>4</v>
      </c>
      <c r="O45" s="46">
        <v>0</v>
      </c>
      <c r="P45" s="4"/>
      <c r="Q45" s="4"/>
    </row>
    <row r="46" spans="1:17" ht="16.5" customHeight="1">
      <c r="A46" s="72" t="s">
        <v>19</v>
      </c>
      <c r="B46" s="86">
        <v>12293</v>
      </c>
      <c r="C46" s="47">
        <v>1604</v>
      </c>
      <c r="D46" s="47">
        <v>228</v>
      </c>
      <c r="E46" s="48">
        <f>ROUND(C46/B46*100,1)</f>
        <v>13</v>
      </c>
      <c r="F46" s="47">
        <v>127</v>
      </c>
      <c r="G46" s="48">
        <f>ROUND(F46/C46*100,1)</f>
        <v>7.9</v>
      </c>
      <c r="H46" s="47">
        <v>96</v>
      </c>
      <c r="I46" s="48">
        <f>ROUND(H46/F46*100,1)</f>
        <v>75.6</v>
      </c>
      <c r="J46" s="47">
        <v>17</v>
      </c>
      <c r="K46" s="47">
        <v>0</v>
      </c>
      <c r="L46" s="47">
        <v>0</v>
      </c>
      <c r="M46" s="47">
        <v>79</v>
      </c>
      <c r="N46" s="47">
        <v>31</v>
      </c>
      <c r="O46" s="49">
        <v>0</v>
      </c>
      <c r="P46" s="4"/>
      <c r="Q46" s="4"/>
    </row>
    <row r="47" spans="1:17" ht="16.5" customHeight="1">
      <c r="A47" s="4"/>
      <c r="B47" s="5"/>
      <c r="C47" s="5"/>
      <c r="D47" s="5"/>
      <c r="E47" s="6"/>
      <c r="F47" s="5"/>
      <c r="G47" s="6"/>
      <c r="H47" s="4"/>
      <c r="I47" s="6"/>
      <c r="J47" s="7"/>
      <c r="K47" s="7"/>
      <c r="L47" s="4"/>
      <c r="M47" s="4"/>
      <c r="N47" s="4"/>
      <c r="O47" s="4"/>
      <c r="P47" s="4"/>
      <c r="Q47" s="4"/>
    </row>
    <row r="48" spans="16:17" ht="16.5" customHeight="1" hidden="1">
      <c r="P48" s="4"/>
      <c r="Q48" s="4"/>
    </row>
    <row r="49" spans="1:17" ht="16.5" customHeight="1">
      <c r="A49" s="91" t="s">
        <v>63</v>
      </c>
      <c r="P49" s="4"/>
      <c r="Q49" s="4"/>
    </row>
    <row r="50" spans="12:22" ht="16.5" customHeight="1">
      <c r="L50" s="2" t="s">
        <v>64</v>
      </c>
      <c r="M50" s="2"/>
      <c r="V50" s="3" t="s">
        <v>0</v>
      </c>
    </row>
    <row r="51" spans="1:17" ht="16.5" customHeight="1">
      <c r="A51" s="80"/>
      <c r="B51" s="73" t="s">
        <v>1</v>
      </c>
      <c r="C51" s="57" t="s">
        <v>22</v>
      </c>
      <c r="D51" s="57" t="s">
        <v>32</v>
      </c>
      <c r="E51" s="57" t="s">
        <v>22</v>
      </c>
      <c r="F51" s="57" t="s">
        <v>3</v>
      </c>
      <c r="G51" s="57" t="s">
        <v>3</v>
      </c>
      <c r="H51" s="57" t="s">
        <v>4</v>
      </c>
      <c r="I51" s="57" t="s">
        <v>4</v>
      </c>
      <c r="J51" s="92" t="s">
        <v>43</v>
      </c>
      <c r="K51" s="92"/>
      <c r="L51" s="92"/>
      <c r="M51" s="92"/>
      <c r="N51" s="57" t="s">
        <v>25</v>
      </c>
      <c r="O51" s="58" t="s">
        <v>4</v>
      </c>
      <c r="P51" s="4"/>
      <c r="Q51" s="4"/>
    </row>
    <row r="52" spans="1:17" ht="16.5" customHeight="1">
      <c r="A52" s="81" t="s">
        <v>2</v>
      </c>
      <c r="B52" s="74"/>
      <c r="C52" s="60"/>
      <c r="D52" s="60" t="s">
        <v>33</v>
      </c>
      <c r="E52" s="60"/>
      <c r="F52" s="60" t="s">
        <v>4</v>
      </c>
      <c r="G52" s="60" t="s">
        <v>4</v>
      </c>
      <c r="H52" s="60" t="s">
        <v>6</v>
      </c>
      <c r="I52" s="60" t="s">
        <v>6</v>
      </c>
      <c r="J52" s="60" t="s">
        <v>7</v>
      </c>
      <c r="K52" s="60" t="s">
        <v>46</v>
      </c>
      <c r="L52" s="60" t="s">
        <v>40</v>
      </c>
      <c r="M52" s="60" t="s">
        <v>47</v>
      </c>
      <c r="N52" s="61"/>
      <c r="O52" s="62" t="s">
        <v>6</v>
      </c>
      <c r="P52" s="4"/>
      <c r="Q52" s="4"/>
    </row>
    <row r="53" spans="1:17" ht="16.5" customHeight="1">
      <c r="A53" s="81"/>
      <c r="B53" s="74" t="s">
        <v>21</v>
      </c>
      <c r="C53" s="60" t="s">
        <v>23</v>
      </c>
      <c r="D53" s="60" t="s">
        <v>22</v>
      </c>
      <c r="E53" s="60" t="s">
        <v>23</v>
      </c>
      <c r="F53" s="60" t="s">
        <v>6</v>
      </c>
      <c r="G53" s="60" t="s">
        <v>6</v>
      </c>
      <c r="H53" s="60" t="s">
        <v>8</v>
      </c>
      <c r="I53" s="60" t="s">
        <v>8</v>
      </c>
      <c r="J53" s="60" t="s">
        <v>9</v>
      </c>
      <c r="K53" s="60" t="s">
        <v>59</v>
      </c>
      <c r="L53" s="60" t="s">
        <v>42</v>
      </c>
      <c r="M53" s="60" t="s">
        <v>42</v>
      </c>
      <c r="N53" s="60" t="s">
        <v>26</v>
      </c>
      <c r="O53" s="62" t="s">
        <v>10</v>
      </c>
      <c r="P53" s="4"/>
      <c r="Q53" s="4"/>
    </row>
    <row r="54" spans="1:17" ht="16.5" customHeight="1">
      <c r="A54" s="81"/>
      <c r="B54" s="74"/>
      <c r="C54" s="60"/>
      <c r="D54" s="60" t="s">
        <v>23</v>
      </c>
      <c r="E54" s="60"/>
      <c r="F54" s="60" t="s">
        <v>11</v>
      </c>
      <c r="G54" s="60" t="s">
        <v>12</v>
      </c>
      <c r="H54" s="60" t="s">
        <v>5</v>
      </c>
      <c r="I54" s="60" t="s">
        <v>5</v>
      </c>
      <c r="J54" s="60" t="s">
        <v>13</v>
      </c>
      <c r="K54" s="60" t="s">
        <v>60</v>
      </c>
      <c r="L54" s="60" t="s">
        <v>41</v>
      </c>
      <c r="M54" s="60" t="s">
        <v>48</v>
      </c>
      <c r="N54" s="60" t="s">
        <v>2</v>
      </c>
      <c r="O54" s="62" t="s">
        <v>8</v>
      </c>
      <c r="P54" s="4"/>
      <c r="Q54" s="4"/>
    </row>
    <row r="55" spans="1:17" ht="16.5" customHeight="1">
      <c r="A55" s="81"/>
      <c r="B55" s="74" t="s">
        <v>11</v>
      </c>
      <c r="C55" s="60" t="s">
        <v>11</v>
      </c>
      <c r="D55" s="60" t="s">
        <v>35</v>
      </c>
      <c r="E55" s="60" t="s">
        <v>12</v>
      </c>
      <c r="F55" s="60" t="s">
        <v>24</v>
      </c>
      <c r="G55" s="60" t="s">
        <v>2</v>
      </c>
      <c r="H55" s="60" t="s">
        <v>11</v>
      </c>
      <c r="I55" s="60" t="s">
        <v>12</v>
      </c>
      <c r="J55" s="60" t="s">
        <v>14</v>
      </c>
      <c r="K55" s="60" t="s">
        <v>61</v>
      </c>
      <c r="L55" s="60" t="s">
        <v>55</v>
      </c>
      <c r="M55" s="60" t="s">
        <v>49</v>
      </c>
      <c r="N55" s="60" t="s">
        <v>27</v>
      </c>
      <c r="O55" s="62" t="s">
        <v>5</v>
      </c>
      <c r="P55" s="4"/>
      <c r="Q55" s="4"/>
    </row>
    <row r="56" spans="1:17" ht="16.5" customHeight="1">
      <c r="A56" s="81"/>
      <c r="B56" s="74"/>
      <c r="C56" s="60"/>
      <c r="D56" s="60"/>
      <c r="E56" s="60"/>
      <c r="F56" s="60"/>
      <c r="G56" s="60"/>
      <c r="H56" s="60" t="s">
        <v>15</v>
      </c>
      <c r="I56" s="60"/>
      <c r="J56" s="60" t="s">
        <v>17</v>
      </c>
      <c r="K56" s="60" t="s">
        <v>56</v>
      </c>
      <c r="L56" s="60" t="s">
        <v>53</v>
      </c>
      <c r="M56" s="60" t="s">
        <v>50</v>
      </c>
      <c r="N56" s="61"/>
      <c r="O56" s="62" t="s">
        <v>11</v>
      </c>
      <c r="P56" s="4"/>
      <c r="Q56" s="4"/>
    </row>
    <row r="57" spans="1:17" ht="16.5" customHeight="1">
      <c r="A57" s="81"/>
      <c r="B57" s="74" t="s">
        <v>15</v>
      </c>
      <c r="C57" s="60" t="s">
        <v>15</v>
      </c>
      <c r="D57" s="60" t="s">
        <v>37</v>
      </c>
      <c r="E57" s="60" t="s">
        <v>16</v>
      </c>
      <c r="F57" s="60"/>
      <c r="G57" s="60" t="s">
        <v>16</v>
      </c>
      <c r="H57" s="60"/>
      <c r="I57" s="60" t="s">
        <v>16</v>
      </c>
      <c r="J57" s="61"/>
      <c r="K57" s="60" t="s">
        <v>57</v>
      </c>
      <c r="L57" s="60" t="s">
        <v>54</v>
      </c>
      <c r="M57" s="60" t="s">
        <v>51</v>
      </c>
      <c r="N57" s="60" t="s">
        <v>2</v>
      </c>
      <c r="O57" s="63"/>
      <c r="P57" s="4"/>
      <c r="Q57" s="4"/>
    </row>
    <row r="58" spans="1:17" ht="16.5" customHeight="1">
      <c r="A58" s="82"/>
      <c r="B58" s="75" t="s">
        <v>2</v>
      </c>
      <c r="C58" s="65" t="s">
        <v>2</v>
      </c>
      <c r="D58" s="65"/>
      <c r="E58" s="65"/>
      <c r="F58" s="65"/>
      <c r="G58" s="65" t="s">
        <v>2</v>
      </c>
      <c r="H58" s="65" t="s">
        <v>2</v>
      </c>
      <c r="I58" s="65" t="s">
        <v>2</v>
      </c>
      <c r="J58" s="65"/>
      <c r="K58" s="65" t="s">
        <v>58</v>
      </c>
      <c r="L58" s="65" t="s">
        <v>20</v>
      </c>
      <c r="M58" s="65" t="s">
        <v>52</v>
      </c>
      <c r="N58" s="65"/>
      <c r="O58" s="66" t="s">
        <v>2</v>
      </c>
      <c r="P58" s="4"/>
      <c r="Q58" s="4"/>
    </row>
    <row r="59" spans="1:17" ht="16.5" customHeight="1">
      <c r="A59" s="87" t="s">
        <v>18</v>
      </c>
      <c r="B59" s="76">
        <f>SUM(B60:B62)</f>
        <v>56195</v>
      </c>
      <c r="C59" s="53">
        <f>SUM(C60:C62)</f>
        <v>15300</v>
      </c>
      <c r="D59" s="53">
        <f>SUM(D60:D62)</f>
        <v>2809</v>
      </c>
      <c r="E59" s="54">
        <f>ROUND(C59/B59*100,1)</f>
        <v>27.2</v>
      </c>
      <c r="F59" s="53">
        <f>SUM(F60:F62)</f>
        <v>1343</v>
      </c>
      <c r="G59" s="54">
        <f>ROUND(F59/C59*100,1)</f>
        <v>8.8</v>
      </c>
      <c r="H59" s="53">
        <f>SUM(H60:H62)</f>
        <v>791</v>
      </c>
      <c r="I59" s="54">
        <f>ROUND(H59/F59*100,1)</f>
        <v>58.9</v>
      </c>
      <c r="J59" s="53">
        <f aca="true" t="shared" si="5" ref="J59:O59">SUM(J60:J62)</f>
        <v>214</v>
      </c>
      <c r="K59" s="53">
        <f t="shared" si="5"/>
        <v>36</v>
      </c>
      <c r="L59" s="53">
        <f t="shared" si="5"/>
        <v>0</v>
      </c>
      <c r="M59" s="53">
        <f t="shared" si="5"/>
        <v>541</v>
      </c>
      <c r="N59" s="53">
        <f t="shared" si="5"/>
        <v>513</v>
      </c>
      <c r="O59" s="55">
        <f t="shared" si="5"/>
        <v>39</v>
      </c>
      <c r="P59" s="4"/>
      <c r="Q59" s="4"/>
    </row>
    <row r="60" spans="1:17" ht="16.5" customHeight="1">
      <c r="A60" s="88" t="s">
        <v>30</v>
      </c>
      <c r="B60" s="77">
        <f aca="true" t="shared" si="6" ref="B60:D62">B75+B91</f>
        <v>29721</v>
      </c>
      <c r="C60" s="50">
        <f t="shared" si="6"/>
        <v>7659</v>
      </c>
      <c r="D60" s="50">
        <f t="shared" si="6"/>
        <v>1688</v>
      </c>
      <c r="E60" s="51">
        <f>ROUND(C60/B60*100,1)</f>
        <v>25.8</v>
      </c>
      <c r="F60" s="50">
        <f>F75+F91</f>
        <v>776</v>
      </c>
      <c r="G60" s="51">
        <f>ROUND(F60/C60*100,1)</f>
        <v>10.1</v>
      </c>
      <c r="H60" s="50">
        <f>H75+H91</f>
        <v>479</v>
      </c>
      <c r="I60" s="51">
        <f>ROUND(H60/F60*100,1)</f>
        <v>61.7</v>
      </c>
      <c r="J60" s="50">
        <f aca="true" t="shared" si="7" ref="J60:O62">J75+J91</f>
        <v>145</v>
      </c>
      <c r="K60" s="50">
        <f t="shared" si="7"/>
        <v>24</v>
      </c>
      <c r="L60" s="50">
        <f t="shared" si="7"/>
        <v>0</v>
      </c>
      <c r="M60" s="50">
        <f t="shared" si="7"/>
        <v>310</v>
      </c>
      <c r="N60" s="50">
        <f t="shared" si="7"/>
        <v>258</v>
      </c>
      <c r="O60" s="52">
        <f t="shared" si="7"/>
        <v>39</v>
      </c>
      <c r="P60" s="4"/>
      <c r="Q60" s="4"/>
    </row>
    <row r="61" spans="1:17" ht="16.5" customHeight="1">
      <c r="A61" s="89" t="s">
        <v>31</v>
      </c>
      <c r="B61" s="78">
        <f t="shared" si="6"/>
        <v>4660</v>
      </c>
      <c r="C61" s="45">
        <f t="shared" si="6"/>
        <v>514</v>
      </c>
      <c r="D61" s="45">
        <f t="shared" si="6"/>
        <v>294</v>
      </c>
      <c r="E61" s="44">
        <f>ROUND(C61/B61*100,1)</f>
        <v>11</v>
      </c>
      <c r="F61" s="45">
        <f>F76+F92</f>
        <v>92</v>
      </c>
      <c r="G61" s="44">
        <f>ROUND(F61/C61*100,1)</f>
        <v>17.9</v>
      </c>
      <c r="H61" s="45">
        <f>H76+H92</f>
        <v>73</v>
      </c>
      <c r="I61" s="44">
        <f>ROUND(H61/F61*100,1)</f>
        <v>79.3</v>
      </c>
      <c r="J61" s="45">
        <f t="shared" si="7"/>
        <v>20</v>
      </c>
      <c r="K61" s="45">
        <f t="shared" si="7"/>
        <v>2</v>
      </c>
      <c r="L61" s="45">
        <f t="shared" si="7"/>
        <v>0</v>
      </c>
      <c r="M61" s="45">
        <f t="shared" si="7"/>
        <v>51</v>
      </c>
      <c r="N61" s="45">
        <f t="shared" si="7"/>
        <v>19</v>
      </c>
      <c r="O61" s="46">
        <f t="shared" si="7"/>
        <v>0</v>
      </c>
      <c r="P61" s="4"/>
      <c r="Q61" s="4"/>
    </row>
    <row r="62" spans="1:17" ht="16.5" customHeight="1">
      <c r="A62" s="90" t="s">
        <v>19</v>
      </c>
      <c r="B62" s="79">
        <f t="shared" si="6"/>
        <v>21814</v>
      </c>
      <c r="C62" s="47">
        <f t="shared" si="6"/>
        <v>7127</v>
      </c>
      <c r="D62" s="47">
        <f t="shared" si="6"/>
        <v>827</v>
      </c>
      <c r="E62" s="48">
        <f>ROUND(C62/B62*100,1)</f>
        <v>32.7</v>
      </c>
      <c r="F62" s="47">
        <f>F77+F93</f>
        <v>475</v>
      </c>
      <c r="G62" s="48">
        <f>ROUND(F62/C62*100,1)</f>
        <v>6.7</v>
      </c>
      <c r="H62" s="47">
        <f>H77+H93</f>
        <v>239</v>
      </c>
      <c r="I62" s="48">
        <f>ROUND(H62/F62*100,1)</f>
        <v>50.3</v>
      </c>
      <c r="J62" s="47">
        <f t="shared" si="7"/>
        <v>49</v>
      </c>
      <c r="K62" s="47">
        <f t="shared" si="7"/>
        <v>10</v>
      </c>
      <c r="L62" s="47">
        <f t="shared" si="7"/>
        <v>0</v>
      </c>
      <c r="M62" s="47">
        <f t="shared" si="7"/>
        <v>180</v>
      </c>
      <c r="N62" s="47">
        <f t="shared" si="7"/>
        <v>236</v>
      </c>
      <c r="O62" s="49">
        <f t="shared" si="7"/>
        <v>0</v>
      </c>
      <c r="P62" s="4"/>
      <c r="Q62" s="4"/>
    </row>
    <row r="63" spans="1:17" ht="16.5" customHeight="1">
      <c r="A63" s="4" t="s">
        <v>2</v>
      </c>
      <c r="B63" s="5"/>
      <c r="C63" s="5"/>
      <c r="D63" s="5"/>
      <c r="E63" s="6" t="s">
        <v>2</v>
      </c>
      <c r="F63" s="5"/>
      <c r="G63" s="6" t="s">
        <v>2</v>
      </c>
      <c r="H63" s="4"/>
      <c r="I63" s="6" t="s">
        <v>2</v>
      </c>
      <c r="J63" s="7"/>
      <c r="K63" s="7"/>
      <c r="L63" s="4"/>
      <c r="M63" s="4"/>
      <c r="N63" s="4"/>
      <c r="O63" s="4"/>
      <c r="P63" s="4"/>
      <c r="Q63" s="4"/>
    </row>
    <row r="64" spans="1:17" ht="16.5" customHeight="1">
      <c r="A64" s="8" t="s">
        <v>44</v>
      </c>
      <c r="P64" s="4"/>
      <c r="Q64" s="4"/>
    </row>
    <row r="65" spans="12:17" ht="16.5" customHeight="1">
      <c r="L65" s="2" t="s">
        <v>64</v>
      </c>
      <c r="M65" s="2"/>
      <c r="P65" s="4"/>
      <c r="Q65" s="4"/>
    </row>
    <row r="66" spans="1:17" ht="16.5" customHeight="1">
      <c r="A66" s="80"/>
      <c r="B66" s="73" t="s">
        <v>1</v>
      </c>
      <c r="C66" s="57" t="s">
        <v>22</v>
      </c>
      <c r="D66" s="57" t="s">
        <v>32</v>
      </c>
      <c r="E66" s="57" t="s">
        <v>22</v>
      </c>
      <c r="F66" s="57" t="s">
        <v>3</v>
      </c>
      <c r="G66" s="57" t="s">
        <v>3</v>
      </c>
      <c r="H66" s="57" t="s">
        <v>4</v>
      </c>
      <c r="I66" s="57" t="s">
        <v>4</v>
      </c>
      <c r="J66" s="92" t="s">
        <v>43</v>
      </c>
      <c r="K66" s="92"/>
      <c r="L66" s="92"/>
      <c r="M66" s="92"/>
      <c r="N66" s="57" t="s">
        <v>25</v>
      </c>
      <c r="O66" s="58" t="s">
        <v>4</v>
      </c>
      <c r="P66" s="4"/>
      <c r="Q66" s="4"/>
    </row>
    <row r="67" spans="1:17" ht="16.5" customHeight="1">
      <c r="A67" s="81" t="s">
        <v>2</v>
      </c>
      <c r="B67" s="74"/>
      <c r="C67" s="60"/>
      <c r="D67" s="60" t="s">
        <v>33</v>
      </c>
      <c r="E67" s="60"/>
      <c r="F67" s="60" t="s">
        <v>4</v>
      </c>
      <c r="G67" s="60" t="s">
        <v>4</v>
      </c>
      <c r="H67" s="60" t="s">
        <v>6</v>
      </c>
      <c r="I67" s="60" t="s">
        <v>6</v>
      </c>
      <c r="J67" s="60" t="s">
        <v>7</v>
      </c>
      <c r="K67" s="60" t="s">
        <v>46</v>
      </c>
      <c r="L67" s="60" t="s">
        <v>40</v>
      </c>
      <c r="M67" s="60" t="s">
        <v>47</v>
      </c>
      <c r="N67" s="61"/>
      <c r="O67" s="62" t="s">
        <v>6</v>
      </c>
      <c r="P67" s="4"/>
      <c r="Q67" s="4"/>
    </row>
    <row r="68" spans="1:17" ht="16.5" customHeight="1">
      <c r="A68" s="81"/>
      <c r="B68" s="74" t="s">
        <v>21</v>
      </c>
      <c r="C68" s="60" t="s">
        <v>23</v>
      </c>
      <c r="D68" s="60" t="s">
        <v>22</v>
      </c>
      <c r="E68" s="60" t="s">
        <v>23</v>
      </c>
      <c r="F68" s="60" t="s">
        <v>6</v>
      </c>
      <c r="G68" s="60" t="s">
        <v>6</v>
      </c>
      <c r="H68" s="60" t="s">
        <v>8</v>
      </c>
      <c r="I68" s="60" t="s">
        <v>8</v>
      </c>
      <c r="J68" s="60" t="s">
        <v>9</v>
      </c>
      <c r="K68" s="60" t="s">
        <v>59</v>
      </c>
      <c r="L68" s="60" t="s">
        <v>42</v>
      </c>
      <c r="M68" s="60" t="s">
        <v>42</v>
      </c>
      <c r="N68" s="60" t="s">
        <v>26</v>
      </c>
      <c r="O68" s="62" t="s">
        <v>10</v>
      </c>
      <c r="P68" s="4"/>
      <c r="Q68" s="4"/>
    </row>
    <row r="69" spans="1:17" ht="16.5" customHeight="1">
      <c r="A69" s="81"/>
      <c r="B69" s="74"/>
      <c r="C69" s="60"/>
      <c r="D69" s="60" t="s">
        <v>23</v>
      </c>
      <c r="E69" s="60"/>
      <c r="F69" s="60" t="s">
        <v>11</v>
      </c>
      <c r="G69" s="60" t="s">
        <v>12</v>
      </c>
      <c r="H69" s="60" t="s">
        <v>5</v>
      </c>
      <c r="I69" s="60" t="s">
        <v>5</v>
      </c>
      <c r="J69" s="60" t="s">
        <v>13</v>
      </c>
      <c r="K69" s="60" t="s">
        <v>60</v>
      </c>
      <c r="L69" s="60" t="s">
        <v>41</v>
      </c>
      <c r="M69" s="60" t="s">
        <v>48</v>
      </c>
      <c r="N69" s="60" t="s">
        <v>2</v>
      </c>
      <c r="O69" s="62" t="s">
        <v>8</v>
      </c>
      <c r="P69" s="4"/>
      <c r="Q69" s="4"/>
    </row>
    <row r="70" spans="1:17" ht="16.5" customHeight="1">
      <c r="A70" s="81"/>
      <c r="B70" s="74" t="s">
        <v>11</v>
      </c>
      <c r="C70" s="60" t="s">
        <v>11</v>
      </c>
      <c r="D70" s="60" t="s">
        <v>35</v>
      </c>
      <c r="E70" s="60" t="s">
        <v>12</v>
      </c>
      <c r="F70" s="60" t="s">
        <v>24</v>
      </c>
      <c r="G70" s="60" t="s">
        <v>2</v>
      </c>
      <c r="H70" s="60" t="s">
        <v>11</v>
      </c>
      <c r="I70" s="60" t="s">
        <v>12</v>
      </c>
      <c r="J70" s="60" t="s">
        <v>14</v>
      </c>
      <c r="K70" s="60" t="s">
        <v>61</v>
      </c>
      <c r="L70" s="60" t="s">
        <v>55</v>
      </c>
      <c r="M70" s="60" t="s">
        <v>49</v>
      </c>
      <c r="N70" s="60" t="s">
        <v>27</v>
      </c>
      <c r="O70" s="62" t="s">
        <v>5</v>
      </c>
      <c r="P70" s="4"/>
      <c r="Q70" s="4"/>
    </row>
    <row r="71" spans="1:17" ht="16.5" customHeight="1">
      <c r="A71" s="81"/>
      <c r="B71" s="74"/>
      <c r="C71" s="60"/>
      <c r="D71" s="60"/>
      <c r="E71" s="60"/>
      <c r="F71" s="60"/>
      <c r="G71" s="60"/>
      <c r="H71" s="60" t="s">
        <v>15</v>
      </c>
      <c r="I71" s="60"/>
      <c r="J71" s="60" t="s">
        <v>17</v>
      </c>
      <c r="K71" s="60" t="s">
        <v>56</v>
      </c>
      <c r="L71" s="60" t="s">
        <v>53</v>
      </c>
      <c r="M71" s="60" t="s">
        <v>50</v>
      </c>
      <c r="N71" s="61"/>
      <c r="O71" s="62" t="s">
        <v>11</v>
      </c>
      <c r="P71" s="4"/>
      <c r="Q71" s="4"/>
    </row>
    <row r="72" spans="1:17" ht="16.5" customHeight="1">
      <c r="A72" s="81"/>
      <c r="B72" s="74" t="s">
        <v>15</v>
      </c>
      <c r="C72" s="60" t="s">
        <v>15</v>
      </c>
      <c r="D72" s="60" t="s">
        <v>37</v>
      </c>
      <c r="E72" s="60" t="s">
        <v>16</v>
      </c>
      <c r="F72" s="60"/>
      <c r="G72" s="60" t="s">
        <v>16</v>
      </c>
      <c r="H72" s="60"/>
      <c r="I72" s="60" t="s">
        <v>16</v>
      </c>
      <c r="J72" s="61"/>
      <c r="K72" s="60" t="s">
        <v>57</v>
      </c>
      <c r="L72" s="60" t="s">
        <v>54</v>
      </c>
      <c r="M72" s="60" t="s">
        <v>51</v>
      </c>
      <c r="N72" s="60" t="s">
        <v>2</v>
      </c>
      <c r="O72" s="63"/>
      <c r="P72" s="4"/>
      <c r="Q72" s="4"/>
    </row>
    <row r="73" spans="1:17" ht="16.5" customHeight="1">
      <c r="A73" s="81"/>
      <c r="B73" s="74" t="s">
        <v>2</v>
      </c>
      <c r="C73" s="60" t="s">
        <v>2</v>
      </c>
      <c r="D73" s="60"/>
      <c r="E73" s="60"/>
      <c r="F73" s="60"/>
      <c r="G73" s="60" t="s">
        <v>2</v>
      </c>
      <c r="H73" s="60" t="s">
        <v>2</v>
      </c>
      <c r="I73" s="60" t="s">
        <v>2</v>
      </c>
      <c r="J73" s="60"/>
      <c r="K73" s="60" t="s">
        <v>58</v>
      </c>
      <c r="L73" s="60" t="s">
        <v>20</v>
      </c>
      <c r="M73" s="60" t="s">
        <v>52</v>
      </c>
      <c r="N73" s="60"/>
      <c r="O73" s="62" t="s">
        <v>2</v>
      </c>
      <c r="P73" s="4"/>
      <c r="Q73" s="4"/>
    </row>
    <row r="74" spans="1:17" ht="16.5" customHeight="1">
      <c r="A74" s="87" t="s">
        <v>18</v>
      </c>
      <c r="B74" s="76">
        <f>SUM(B75:B77)</f>
        <v>23145</v>
      </c>
      <c r="C74" s="53">
        <f>SUM(C75:C77)</f>
        <v>6651</v>
      </c>
      <c r="D74" s="53">
        <f>SUM(D75:D77)</f>
        <v>1200</v>
      </c>
      <c r="E74" s="54">
        <f>ROUND(C74/B74*100,1)</f>
        <v>28.7</v>
      </c>
      <c r="F74" s="53">
        <f>SUM(F75:F77)</f>
        <v>678</v>
      </c>
      <c r="G74" s="54">
        <f>ROUND(F74/C74*100,1)</f>
        <v>10.2</v>
      </c>
      <c r="H74" s="53">
        <f>SUM(H75:H77)</f>
        <v>396</v>
      </c>
      <c r="I74" s="54">
        <f>ROUND(H74/F74*100,1)</f>
        <v>58.4</v>
      </c>
      <c r="J74" s="53">
        <f aca="true" t="shared" si="8" ref="J74:O74">SUM(J75:J77)</f>
        <v>84</v>
      </c>
      <c r="K74" s="53">
        <f t="shared" si="8"/>
        <v>20</v>
      </c>
      <c r="L74" s="53">
        <f t="shared" si="8"/>
        <v>0</v>
      </c>
      <c r="M74" s="53">
        <f t="shared" si="8"/>
        <v>292</v>
      </c>
      <c r="N74" s="53">
        <f t="shared" si="8"/>
        <v>263</v>
      </c>
      <c r="O74" s="55">
        <f t="shared" si="8"/>
        <v>19</v>
      </c>
      <c r="P74" s="4"/>
      <c r="Q74" s="4"/>
    </row>
    <row r="75" spans="1:17" ht="16.5" customHeight="1">
      <c r="A75" s="88" t="s">
        <v>30</v>
      </c>
      <c r="B75" s="77">
        <v>11805</v>
      </c>
      <c r="C75" s="50">
        <v>3241</v>
      </c>
      <c r="D75" s="50">
        <v>721</v>
      </c>
      <c r="E75" s="51">
        <f>ROUND(C75/B75*100,1)</f>
        <v>27.5</v>
      </c>
      <c r="F75" s="50">
        <v>379</v>
      </c>
      <c r="G75" s="51">
        <f>ROUND(F75/C75*100,1)</f>
        <v>11.7</v>
      </c>
      <c r="H75" s="50">
        <v>244</v>
      </c>
      <c r="I75" s="51">
        <f>ROUND(H75/F75*100,1)</f>
        <v>64.4</v>
      </c>
      <c r="J75" s="50">
        <v>62</v>
      </c>
      <c r="K75" s="50">
        <v>13</v>
      </c>
      <c r="L75" s="50">
        <v>0</v>
      </c>
      <c r="M75" s="50">
        <v>169</v>
      </c>
      <c r="N75" s="50">
        <v>116</v>
      </c>
      <c r="O75" s="52">
        <v>19</v>
      </c>
      <c r="P75" s="4"/>
      <c r="Q75" s="4"/>
    </row>
    <row r="76" spans="1:17" ht="16.5" customHeight="1">
      <c r="A76" s="89" t="s">
        <v>31</v>
      </c>
      <c r="B76" s="78">
        <v>1991</v>
      </c>
      <c r="C76" s="45">
        <v>180</v>
      </c>
      <c r="D76" s="45">
        <v>92</v>
      </c>
      <c r="E76" s="44">
        <f>ROUND(C76/B76*100,1)</f>
        <v>9</v>
      </c>
      <c r="F76" s="45">
        <v>33</v>
      </c>
      <c r="G76" s="44">
        <f>ROUND(F76/C76*100,1)</f>
        <v>18.3</v>
      </c>
      <c r="H76" s="45">
        <v>30</v>
      </c>
      <c r="I76" s="44">
        <f>ROUND(H76/F76*100,1)</f>
        <v>90.9</v>
      </c>
      <c r="J76" s="45">
        <v>4</v>
      </c>
      <c r="K76" s="45">
        <v>0</v>
      </c>
      <c r="L76" s="45">
        <v>0</v>
      </c>
      <c r="M76" s="45">
        <v>26</v>
      </c>
      <c r="N76" s="45">
        <v>3</v>
      </c>
      <c r="O76" s="46">
        <v>0</v>
      </c>
      <c r="P76" s="4"/>
      <c r="Q76" s="4"/>
    </row>
    <row r="77" spans="1:17" ht="16.5" customHeight="1">
      <c r="A77" s="90" t="s">
        <v>19</v>
      </c>
      <c r="B77" s="79">
        <v>9349</v>
      </c>
      <c r="C77" s="47">
        <v>3230</v>
      </c>
      <c r="D77" s="47">
        <v>387</v>
      </c>
      <c r="E77" s="48">
        <f>ROUND(C77/B77*100,1)</f>
        <v>34.5</v>
      </c>
      <c r="F77" s="47">
        <v>266</v>
      </c>
      <c r="G77" s="48">
        <f>ROUND(F77/C77*100,1)</f>
        <v>8.2</v>
      </c>
      <c r="H77" s="47">
        <v>122</v>
      </c>
      <c r="I77" s="48">
        <f>ROUND(H77/F77*100,1)</f>
        <v>45.9</v>
      </c>
      <c r="J77" s="47">
        <v>18</v>
      </c>
      <c r="K77" s="47">
        <v>7</v>
      </c>
      <c r="L77" s="47">
        <v>0</v>
      </c>
      <c r="M77" s="47">
        <v>97</v>
      </c>
      <c r="N77" s="47">
        <v>144</v>
      </c>
      <c r="O77" s="49">
        <v>0</v>
      </c>
      <c r="P77" s="4"/>
      <c r="Q77" s="4"/>
    </row>
    <row r="78" spans="1:17" ht="16.5" customHeight="1">
      <c r="A78" s="4"/>
      <c r="B78" s="5"/>
      <c r="C78" s="5"/>
      <c r="D78" s="5"/>
      <c r="E78" s="6"/>
      <c r="F78" s="5"/>
      <c r="G78" s="6"/>
      <c r="H78" s="4"/>
      <c r="I78" s="6"/>
      <c r="J78" s="7"/>
      <c r="K78" s="7"/>
      <c r="L78" s="4"/>
      <c r="M78" s="4"/>
      <c r="N78" s="4"/>
      <c r="O78" s="4"/>
      <c r="P78" s="4"/>
      <c r="Q78" s="4"/>
    </row>
    <row r="79" spans="1:17" ht="16.5" customHeight="1">
      <c r="A79" s="4"/>
      <c r="B79" s="5"/>
      <c r="C79" s="5"/>
      <c r="D79" s="5"/>
      <c r="E79" s="6"/>
      <c r="F79" s="5"/>
      <c r="G79" s="6"/>
      <c r="H79" s="4"/>
      <c r="I79" s="6"/>
      <c r="J79" s="7"/>
      <c r="K79" s="7"/>
      <c r="L79" s="4"/>
      <c r="M79" s="4"/>
      <c r="N79" s="4"/>
      <c r="O79" s="4"/>
      <c r="P79" s="4"/>
      <c r="Q79" s="4"/>
    </row>
    <row r="80" spans="1:17" ht="16.5" customHeight="1">
      <c r="A80" s="8" t="s">
        <v>45</v>
      </c>
      <c r="P80" s="4"/>
      <c r="Q80" s="4"/>
    </row>
    <row r="81" spans="12:17" ht="16.5" customHeight="1">
      <c r="L81" s="2" t="s">
        <v>64</v>
      </c>
      <c r="M81" s="2"/>
      <c r="P81" s="4"/>
      <c r="Q81" s="4"/>
    </row>
    <row r="82" spans="1:17" ht="16.5" customHeight="1">
      <c r="A82" s="67"/>
      <c r="B82" s="56" t="s">
        <v>1</v>
      </c>
      <c r="C82" s="57" t="s">
        <v>22</v>
      </c>
      <c r="D82" s="57" t="s">
        <v>32</v>
      </c>
      <c r="E82" s="57" t="s">
        <v>22</v>
      </c>
      <c r="F82" s="57" t="s">
        <v>3</v>
      </c>
      <c r="G82" s="57" t="s">
        <v>3</v>
      </c>
      <c r="H82" s="57" t="s">
        <v>4</v>
      </c>
      <c r="I82" s="57" t="s">
        <v>4</v>
      </c>
      <c r="J82" s="92" t="s">
        <v>43</v>
      </c>
      <c r="K82" s="92"/>
      <c r="L82" s="92"/>
      <c r="M82" s="92"/>
      <c r="N82" s="57" t="s">
        <v>25</v>
      </c>
      <c r="O82" s="58" t="s">
        <v>4</v>
      </c>
      <c r="P82" s="4"/>
      <c r="Q82" s="4"/>
    </row>
    <row r="83" spans="1:17" ht="16.5" customHeight="1">
      <c r="A83" s="9" t="s">
        <v>2</v>
      </c>
      <c r="B83" s="59"/>
      <c r="C83" s="60"/>
      <c r="D83" s="60" t="s">
        <v>33</v>
      </c>
      <c r="E83" s="60"/>
      <c r="F83" s="60" t="s">
        <v>4</v>
      </c>
      <c r="G83" s="60" t="s">
        <v>4</v>
      </c>
      <c r="H83" s="60" t="s">
        <v>6</v>
      </c>
      <c r="I83" s="60" t="s">
        <v>6</v>
      </c>
      <c r="J83" s="60" t="s">
        <v>7</v>
      </c>
      <c r="K83" s="60" t="s">
        <v>46</v>
      </c>
      <c r="L83" s="60" t="s">
        <v>40</v>
      </c>
      <c r="M83" s="60" t="s">
        <v>47</v>
      </c>
      <c r="N83" s="61"/>
      <c r="O83" s="62" t="s">
        <v>6</v>
      </c>
      <c r="P83" s="4"/>
      <c r="Q83" s="4"/>
    </row>
    <row r="84" spans="1:17" ht="16.5" customHeight="1">
      <c r="A84" s="9"/>
      <c r="B84" s="59" t="s">
        <v>21</v>
      </c>
      <c r="C84" s="60" t="s">
        <v>23</v>
      </c>
      <c r="D84" s="60" t="s">
        <v>22</v>
      </c>
      <c r="E84" s="60" t="s">
        <v>23</v>
      </c>
      <c r="F84" s="60" t="s">
        <v>6</v>
      </c>
      <c r="G84" s="60" t="s">
        <v>6</v>
      </c>
      <c r="H84" s="60" t="s">
        <v>8</v>
      </c>
      <c r="I84" s="60" t="s">
        <v>8</v>
      </c>
      <c r="J84" s="60" t="s">
        <v>9</v>
      </c>
      <c r="K84" s="60" t="s">
        <v>59</v>
      </c>
      <c r="L84" s="60" t="s">
        <v>42</v>
      </c>
      <c r="M84" s="60" t="s">
        <v>42</v>
      </c>
      <c r="N84" s="60" t="s">
        <v>26</v>
      </c>
      <c r="O84" s="62" t="s">
        <v>10</v>
      </c>
      <c r="P84" s="4"/>
      <c r="Q84" s="4"/>
    </row>
    <row r="85" spans="1:17" ht="16.5" customHeight="1">
      <c r="A85" s="9"/>
      <c r="B85" s="59"/>
      <c r="C85" s="60"/>
      <c r="D85" s="60" t="s">
        <v>23</v>
      </c>
      <c r="E85" s="60"/>
      <c r="F85" s="60" t="s">
        <v>11</v>
      </c>
      <c r="G85" s="60" t="s">
        <v>12</v>
      </c>
      <c r="H85" s="60" t="s">
        <v>5</v>
      </c>
      <c r="I85" s="60" t="s">
        <v>5</v>
      </c>
      <c r="J85" s="60" t="s">
        <v>13</v>
      </c>
      <c r="K85" s="60" t="s">
        <v>60</v>
      </c>
      <c r="L85" s="60" t="s">
        <v>41</v>
      </c>
      <c r="M85" s="60" t="s">
        <v>48</v>
      </c>
      <c r="N85" s="60" t="s">
        <v>2</v>
      </c>
      <c r="O85" s="62" t="s">
        <v>8</v>
      </c>
      <c r="P85" s="4"/>
      <c r="Q85" s="4"/>
    </row>
    <row r="86" spans="1:17" ht="16.5" customHeight="1">
      <c r="A86" s="9"/>
      <c r="B86" s="59" t="s">
        <v>11</v>
      </c>
      <c r="C86" s="60" t="s">
        <v>11</v>
      </c>
      <c r="D86" s="60" t="s">
        <v>35</v>
      </c>
      <c r="E86" s="60" t="s">
        <v>12</v>
      </c>
      <c r="F86" s="60" t="s">
        <v>24</v>
      </c>
      <c r="G86" s="60" t="s">
        <v>2</v>
      </c>
      <c r="H86" s="60" t="s">
        <v>11</v>
      </c>
      <c r="I86" s="60" t="s">
        <v>12</v>
      </c>
      <c r="J86" s="60" t="s">
        <v>14</v>
      </c>
      <c r="K86" s="60" t="s">
        <v>61</v>
      </c>
      <c r="L86" s="60" t="s">
        <v>55</v>
      </c>
      <c r="M86" s="60" t="s">
        <v>49</v>
      </c>
      <c r="N86" s="60" t="s">
        <v>27</v>
      </c>
      <c r="O86" s="62" t="s">
        <v>5</v>
      </c>
      <c r="P86" s="4"/>
      <c r="Q86" s="4"/>
    </row>
    <row r="87" spans="1:17" ht="16.5" customHeight="1">
      <c r="A87" s="9"/>
      <c r="B87" s="59"/>
      <c r="C87" s="60"/>
      <c r="D87" s="60"/>
      <c r="E87" s="60"/>
      <c r="F87" s="60"/>
      <c r="G87" s="60"/>
      <c r="H87" s="60" t="s">
        <v>15</v>
      </c>
      <c r="I87" s="60"/>
      <c r="J87" s="60" t="s">
        <v>17</v>
      </c>
      <c r="K87" s="60" t="s">
        <v>56</v>
      </c>
      <c r="L87" s="60" t="s">
        <v>53</v>
      </c>
      <c r="M87" s="60" t="s">
        <v>50</v>
      </c>
      <c r="N87" s="61"/>
      <c r="O87" s="62" t="s">
        <v>11</v>
      </c>
      <c r="P87" s="4"/>
      <c r="Q87" s="4"/>
    </row>
    <row r="88" spans="1:17" ht="16.5" customHeight="1">
      <c r="A88" s="9"/>
      <c r="B88" s="59" t="s">
        <v>15</v>
      </c>
      <c r="C88" s="60" t="s">
        <v>15</v>
      </c>
      <c r="D88" s="60" t="s">
        <v>37</v>
      </c>
      <c r="E88" s="60" t="s">
        <v>16</v>
      </c>
      <c r="F88" s="60"/>
      <c r="G88" s="60" t="s">
        <v>16</v>
      </c>
      <c r="H88" s="60"/>
      <c r="I88" s="60" t="s">
        <v>16</v>
      </c>
      <c r="J88" s="61"/>
      <c r="K88" s="60" t="s">
        <v>57</v>
      </c>
      <c r="L88" s="60" t="s">
        <v>54</v>
      </c>
      <c r="M88" s="60" t="s">
        <v>51</v>
      </c>
      <c r="N88" s="60" t="s">
        <v>2</v>
      </c>
      <c r="O88" s="63"/>
      <c r="P88" s="4"/>
      <c r="Q88" s="4"/>
    </row>
    <row r="89" spans="1:17" ht="16.5" customHeight="1">
      <c r="A89" s="9"/>
      <c r="B89" s="59" t="s">
        <v>2</v>
      </c>
      <c r="C89" s="60" t="s">
        <v>2</v>
      </c>
      <c r="D89" s="60"/>
      <c r="E89" s="60"/>
      <c r="F89" s="60"/>
      <c r="G89" s="60" t="s">
        <v>2</v>
      </c>
      <c r="H89" s="60" t="s">
        <v>2</v>
      </c>
      <c r="I89" s="60" t="s">
        <v>2</v>
      </c>
      <c r="J89" s="60"/>
      <c r="K89" s="60" t="s">
        <v>58</v>
      </c>
      <c r="L89" s="60" t="s">
        <v>20</v>
      </c>
      <c r="M89" s="60" t="s">
        <v>52</v>
      </c>
      <c r="N89" s="60"/>
      <c r="O89" s="62" t="s">
        <v>2</v>
      </c>
      <c r="P89" s="4"/>
      <c r="Q89" s="4"/>
    </row>
    <row r="90" spans="1:17" ht="16.5" customHeight="1">
      <c r="A90" s="69" t="s">
        <v>18</v>
      </c>
      <c r="B90" s="83">
        <f>SUM(B91:B93)</f>
        <v>33050</v>
      </c>
      <c r="C90" s="53">
        <f>SUM(C91:C93)</f>
        <v>8649</v>
      </c>
      <c r="D90" s="53">
        <f>SUM(D91:D93)</f>
        <v>1609</v>
      </c>
      <c r="E90" s="54">
        <f>ROUND(C90/B90*100,1)</f>
        <v>26.2</v>
      </c>
      <c r="F90" s="53">
        <f>SUM(F91:F93)</f>
        <v>665</v>
      </c>
      <c r="G90" s="54">
        <f>ROUND(F90/C90*100,1)</f>
        <v>7.7</v>
      </c>
      <c r="H90" s="53">
        <f>SUM(H91:H93)</f>
        <v>395</v>
      </c>
      <c r="I90" s="54">
        <f>ROUND(H90/F90*100,1)</f>
        <v>59.4</v>
      </c>
      <c r="J90" s="53">
        <f aca="true" t="shared" si="9" ref="J90:O90">SUM(J91:J93)</f>
        <v>130</v>
      </c>
      <c r="K90" s="53">
        <f t="shared" si="9"/>
        <v>16</v>
      </c>
      <c r="L90" s="53">
        <f t="shared" si="9"/>
        <v>0</v>
      </c>
      <c r="M90" s="53">
        <f t="shared" si="9"/>
        <v>249</v>
      </c>
      <c r="N90" s="53">
        <f t="shared" si="9"/>
        <v>250</v>
      </c>
      <c r="O90" s="55">
        <f t="shared" si="9"/>
        <v>20</v>
      </c>
      <c r="P90" s="4"/>
      <c r="Q90" s="4"/>
    </row>
    <row r="91" spans="1:17" ht="16.5" customHeight="1">
      <c r="A91" s="70" t="s">
        <v>30</v>
      </c>
      <c r="B91" s="84">
        <v>17916</v>
      </c>
      <c r="C91" s="50">
        <v>4418</v>
      </c>
      <c r="D91" s="50">
        <v>967</v>
      </c>
      <c r="E91" s="51">
        <f>ROUND(C91/B91*100,1)</f>
        <v>24.7</v>
      </c>
      <c r="F91" s="50">
        <v>397</v>
      </c>
      <c r="G91" s="51">
        <f>ROUND(F91/C91*100,1)</f>
        <v>9</v>
      </c>
      <c r="H91" s="50">
        <v>235</v>
      </c>
      <c r="I91" s="51">
        <f>ROUND(H91/F91*100,1)</f>
        <v>59.2</v>
      </c>
      <c r="J91" s="50">
        <v>83</v>
      </c>
      <c r="K91" s="50">
        <v>11</v>
      </c>
      <c r="L91" s="50">
        <v>0</v>
      </c>
      <c r="M91" s="50">
        <v>141</v>
      </c>
      <c r="N91" s="50">
        <v>142</v>
      </c>
      <c r="O91" s="52">
        <v>20</v>
      </c>
      <c r="P91" s="4"/>
      <c r="Q91" s="4"/>
    </row>
    <row r="92" spans="1:17" ht="16.5" customHeight="1">
      <c r="A92" s="71" t="s">
        <v>31</v>
      </c>
      <c r="B92" s="85">
        <v>2669</v>
      </c>
      <c r="C92" s="45">
        <v>334</v>
      </c>
      <c r="D92" s="45">
        <v>202</v>
      </c>
      <c r="E92" s="44">
        <f>ROUND(C92/B92*100,1)</f>
        <v>12.5</v>
      </c>
      <c r="F92" s="45">
        <v>59</v>
      </c>
      <c r="G92" s="44">
        <f>ROUND(F92/C92*100,1)</f>
        <v>17.7</v>
      </c>
      <c r="H92" s="45">
        <v>43</v>
      </c>
      <c r="I92" s="44">
        <f>ROUND(H92/F92*100,1)</f>
        <v>72.9</v>
      </c>
      <c r="J92" s="45">
        <v>16</v>
      </c>
      <c r="K92" s="45">
        <v>2</v>
      </c>
      <c r="L92" s="45">
        <v>0</v>
      </c>
      <c r="M92" s="45">
        <v>25</v>
      </c>
      <c r="N92" s="45">
        <v>16</v>
      </c>
      <c r="O92" s="46">
        <v>0</v>
      </c>
      <c r="P92" s="4"/>
      <c r="Q92" s="4"/>
    </row>
    <row r="93" spans="1:17" ht="16.5" customHeight="1">
      <c r="A93" s="72" t="s">
        <v>19</v>
      </c>
      <c r="B93" s="86">
        <v>12465</v>
      </c>
      <c r="C93" s="47">
        <v>3897</v>
      </c>
      <c r="D93" s="47">
        <v>440</v>
      </c>
      <c r="E93" s="48">
        <f>ROUND(C93/B93*100,1)</f>
        <v>31.3</v>
      </c>
      <c r="F93" s="47">
        <v>209</v>
      </c>
      <c r="G93" s="48">
        <f>ROUND(F93/C93*100,1)</f>
        <v>5.4</v>
      </c>
      <c r="H93" s="47">
        <v>117</v>
      </c>
      <c r="I93" s="48">
        <f>ROUND(H93/F93*100,1)</f>
        <v>56</v>
      </c>
      <c r="J93" s="47">
        <v>31</v>
      </c>
      <c r="K93" s="47">
        <v>3</v>
      </c>
      <c r="L93" s="47">
        <v>0</v>
      </c>
      <c r="M93" s="47">
        <v>83</v>
      </c>
      <c r="N93" s="47">
        <v>92</v>
      </c>
      <c r="O93" s="49">
        <v>0</v>
      </c>
      <c r="P93" s="4"/>
      <c r="Q93" s="4"/>
    </row>
    <row r="94" spans="1:17" ht="16.5" customHeight="1">
      <c r="A94" s="4"/>
      <c r="B94" s="5"/>
      <c r="C94" s="5"/>
      <c r="D94" s="5"/>
      <c r="E94" s="6"/>
      <c r="F94" s="5"/>
      <c r="G94" s="6"/>
      <c r="H94" s="4"/>
      <c r="I94" s="6"/>
      <c r="J94" s="7"/>
      <c r="K94" s="7"/>
      <c r="L94" s="4"/>
      <c r="M94" s="4"/>
      <c r="N94" s="4"/>
      <c r="O94" s="4"/>
      <c r="P94" s="4"/>
      <c r="Q94" s="4"/>
    </row>
  </sheetData>
  <sheetProtection/>
  <mergeCells count="6">
    <mergeCell ref="J82:M82"/>
    <mergeCell ref="J4:M4"/>
    <mergeCell ref="J19:M19"/>
    <mergeCell ref="J35:M35"/>
    <mergeCell ref="J51:M51"/>
    <mergeCell ref="J66:M66"/>
  </mergeCells>
  <printOptions/>
  <pageMargins left="1.18" right="0.984251968503937" top="0.984251968503937" bottom="1.1811023622047245" header="0" footer="0"/>
  <pageSetup horizontalDpi="600" verticalDpi="600" orientation="portrait" paperSize="9" scale="86" r:id="rId1"/>
  <rowBreaks count="1" manualBreakCount="1">
    <brk id="47" max="255" man="1"/>
  </rowBreaks>
  <colBreaks count="1" manualBreakCount="1">
    <brk id="16" max="65535" man="1"/>
  </colBreaks>
  <ignoredErrors>
    <ignoredError sqref="B13:B15 C13:C15 D13:D15 F13:F15 H13:H15 J13:J15 K13:K15 L13:L15 M13:M15 N13:N15 O13:O15 B60:D62 F60:F62 H60:H62 J60:O62" unlockedFormula="1"/>
    <ignoredError sqref="E13:E15 E60:E62 G60:G62 I60:I62" formula="1" unlockedFormula="1"/>
    <ignoredError sqref="E12 E16 G12:G15 I12:I15 E27:J27 E43:M43 E59 G59 I59 E74:M74 E90:K9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A:\T6-3＆4.jsd</Template>
  <Manager/>
  <Company/>
  <Pages>2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胃・大腸がん検診実施状況</dc:title>
  <dc:subject/>
  <dc:creator>岐阜県</dc:creator>
  <cp:keywords/>
  <dc:description/>
  <cp:lastModifiedBy>Gifu</cp:lastModifiedBy>
  <cp:lastPrinted>2013-02-14T06:23:19Z</cp:lastPrinted>
  <dcterms:created xsi:type="dcterms:W3CDTF">2004-01-30T01:48:06Z</dcterms:created>
  <dcterms:modified xsi:type="dcterms:W3CDTF">2016-02-05T04:39:50Z</dcterms:modified>
  <cp:category/>
  <cp:version/>
  <cp:contentType/>
  <cp:contentStatus/>
  <cp:revision>41</cp:revision>
</cp:coreProperties>
</file>