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<sst xmlns="http://schemas.openxmlformats.org/spreadsheetml/2006/main" count="149" uniqueCount="102">
  <si>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</si>
  <si>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</si>
  <si>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</si>
  <si>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</si>
  <si>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</si>
  <si>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</si>
  <si>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</si>
  <si>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</si>
  <si>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</si>
  <si>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</si>
  <si>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</si>
  <si>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</si>
  <si>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</si>
  <si>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</si>
  <si>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</si>
  <si>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</si>
  <si>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</si>
  <si>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</si>
  <si>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</si>
  <si>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</si>
  <si>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</si>
  <si>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</si>
  <si>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</si>
  <si>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</si>
  <si>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</si>
  <si>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</si>
  <si>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</si>
  <si>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</si>
  <si>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</si>
  <si>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</si>
  <si>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</si>
  <si>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</si>
  <si>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</si>
  <si>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</si>
  <si>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</si>
  <si>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</si>
  <si>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</si>
  <si>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</si>
  <si>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</si>
  <si>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</si>
  <si>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</si>
  <si>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</si>
  <si>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</si>
  <si>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</si>
  <si>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</si>
  <si>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</si>
  <si>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</si>
  <si>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</si>
  <si>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</si>
  <si>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</si>
  <si>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</si>
  <si>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</si>
  <si>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</si>
  <si>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</si>
  <si>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</si>
  <si>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</si>
  <si>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</si>
  <si>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</si>
  <si>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</si>
  <si>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</si>
  <si>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</si>
  <si>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</si>
  <si>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</si>
  <si>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</si>
  <si>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</si>
  <si>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</si>
  <si>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</si>
  <si>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</si>
  <si>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</si>
  <si>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</si>
  <si>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</si>
  <si>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</si>
  <si>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</si>
  <si>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</si>
  <si>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</si>
  <si>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</si>
  <si>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</si>
  <si>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構造別・用途別工事費予定額内訳表</t>
  </si>
  <si>
    <t>建築主別・用途別工事費予定額内訳表</t>
  </si>
  <si>
    <t>　　　　単位：万円</t>
  </si>
  <si>
    <t>着工建築物概報（３）</t>
  </si>
  <si>
    <t>着工建築物概報（１）</t>
  </si>
  <si>
    <t>用途別床面積内訳表</t>
  </si>
  <si>
    <t>構造別床面積内訳表</t>
  </si>
  <si>
    <t>ｻｰﾋﾞｽ業用</t>
  </si>
  <si>
    <t>公務文教用</t>
  </si>
  <si>
    <t>平成  24年分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</si>
  <si>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</si>
  <si>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</si>
  <si>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</si>
  <si>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</si>
  <si>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</si>
  <si>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</si>
  <si>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</si>
  <si>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</si>
  <si>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</si>
  <si>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</si>
  <si>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（県市町村名）岐阜県</t>
  </si>
  <si>
    <t>ｺﾝｸﾘｰﾄ</t>
  </si>
  <si>
    <t>（県市町村名）岐阜県</t>
  </si>
  <si>
    <t>平成  24年分</t>
  </si>
  <si>
    <t>ｺﾝｸﾘｰﾄ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</si>
</sst>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" fillId="0" borderId="29" xfId="0" applyFont="1" applyBorder="1" applyAlignment="1">
      <alignment horizontal="center"/>
    </xf>
    <xf numFmtId="177" fontId="2" fillId="0" borderId="30" xfId="0" applyNumberFormat="1" applyFont="1" applyBorder="1" applyAlignment="1">
      <alignment/>
    </xf>
    <xf numFmtId="177" fontId="2" fillId="0" borderId="31" xfId="0" applyNumberFormat="1" applyFont="1" applyBorder="1" applyAlignment="1">
      <alignment/>
    </xf>
    <xf numFmtId="177" fontId="2" fillId="0" borderId="32" xfId="0" applyNumberFormat="1" applyFont="1" applyBorder="1" applyAlignment="1">
      <alignment/>
    </xf>
    <xf numFmtId="0" fontId="2" fillId="0" borderId="33" xfId="0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38" fontId="2" fillId="0" borderId="40" xfId="48" applyFont="1" applyBorder="1" applyAlignment="1">
      <alignment/>
    </xf>
    <xf numFmtId="38" fontId="2" fillId="0" borderId="41" xfId="48" applyFont="1" applyBorder="1" applyAlignment="1">
      <alignment/>
    </xf>
    <xf numFmtId="38" fontId="2" fillId="0" borderId="42" xfId="48" applyFont="1" applyBorder="1" applyAlignment="1">
      <alignment/>
    </xf>
    <xf numFmtId="38" fontId="2" fillId="0" borderId="43" xfId="48" applyFont="1" applyBorder="1" applyAlignment="1">
      <alignment/>
    </xf>
    <xf numFmtId="38" fontId="2" fillId="0" borderId="44" xfId="48" applyFont="1" applyBorder="1" applyAlignment="1">
      <alignment/>
    </xf>
    <xf numFmtId="38" fontId="2" fillId="0" borderId="45" xfId="48" applyFont="1" applyBorder="1" applyAlignment="1">
      <alignment/>
    </xf>
    <xf numFmtId="38" fontId="2" fillId="0" borderId="46" xfId="48" applyFont="1" applyBorder="1" applyAlignment="1">
      <alignment/>
    </xf>
    <xf numFmtId="38" fontId="2" fillId="0" borderId="47" xfId="48" applyFont="1" applyBorder="1" applyAlignment="1">
      <alignment/>
    </xf>
    <xf numFmtId="38" fontId="2" fillId="0" borderId="48" xfId="48" applyFont="1" applyBorder="1" applyAlignment="1">
      <alignment/>
    </xf>
    <xf numFmtId="38" fontId="2" fillId="0" borderId="49" xfId="48" applyFont="1" applyBorder="1" applyAlignment="1">
      <alignment/>
    </xf>
    <xf numFmtId="38" fontId="2" fillId="0" borderId="50" xfId="48" applyFont="1" applyBorder="1" applyAlignment="1">
      <alignment/>
    </xf>
    <xf numFmtId="38" fontId="2" fillId="0" borderId="51" xfId="48" applyFont="1" applyBorder="1" applyAlignment="1">
      <alignment/>
    </xf>
    <xf numFmtId="38" fontId="2" fillId="0" borderId="52" xfId="48" applyFont="1" applyBorder="1" applyAlignment="1">
      <alignment/>
    </xf>
    <xf numFmtId="38" fontId="2" fillId="0" borderId="53" xfId="48" applyFont="1" applyBorder="1" applyAlignment="1">
      <alignment/>
    </xf>
    <xf numFmtId="38" fontId="2" fillId="0" borderId="54" xfId="48" applyFont="1" applyBorder="1" applyAlignment="1">
      <alignment/>
    </xf>
    <xf numFmtId="38" fontId="2" fillId="0" borderId="0" xfId="48" applyFont="1" applyAlignment="1">
      <alignment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view="pageBreakPreview" zoomScaleNormal="75" zoomScaleSheetLayoutView="100" zoomScalePageLayoutView="0" workbookViewId="0" topLeftCell="A1">
      <pane xSplit="1" ySplit="4" topLeftCell="B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0" sqref="D10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81</v>
      </c>
      <c r="I1" s="1" t="s">
        <v>86</v>
      </c>
    </row>
    <row r="2" ht="15" customHeight="1" thickBot="1">
      <c r="M2" s="6" t="s">
        <v>75</v>
      </c>
    </row>
    <row r="3" spans="1:13" s="4" customFormat="1" ht="15" customHeight="1">
      <c r="A3" s="2"/>
      <c r="B3" s="3"/>
      <c r="C3" s="56" t="s">
        <v>82</v>
      </c>
      <c r="D3" s="57"/>
      <c r="E3" s="57"/>
      <c r="F3" s="57"/>
      <c r="G3" s="57"/>
      <c r="H3" s="57"/>
      <c r="I3" s="57"/>
      <c r="J3" s="57"/>
      <c r="K3" s="58"/>
      <c r="L3" s="56" t="s">
        <v>83</v>
      </c>
      <c r="M3" s="59"/>
    </row>
    <row r="4" spans="1:13" s="4" customFormat="1" ht="15" customHeight="1" thickBot="1">
      <c r="A4" s="8"/>
      <c r="B4" s="9" t="s">
        <v>44</v>
      </c>
      <c r="C4" s="10" t="s">
        <v>55</v>
      </c>
      <c r="D4" s="11" t="s">
        <v>54</v>
      </c>
      <c r="E4" s="11" t="s">
        <v>53</v>
      </c>
      <c r="F4" s="10" t="s">
        <v>52</v>
      </c>
      <c r="G4" s="10" t="s">
        <v>51</v>
      </c>
      <c r="H4" s="12" t="s">
        <v>50</v>
      </c>
      <c r="I4" s="12" t="s">
        <v>84</v>
      </c>
      <c r="J4" s="12" t="s">
        <v>85</v>
      </c>
      <c r="K4" s="12" t="s">
        <v>47</v>
      </c>
      <c r="L4" s="12" t="s">
        <v>60</v>
      </c>
      <c r="M4" s="13" t="s">
        <v>59</v>
      </c>
    </row>
    <row r="5" spans="1:13" s="7" customFormat="1" ht="15" customHeight="1">
      <c r="A5" s="14" t="s">
        <v>0</v>
      </c>
      <c r="B5" s="40">
        <f aca="true" t="shared" si="0" ref="B5:B26">SUM(C5:K5)</f>
        <v>369290</v>
      </c>
      <c r="C5" s="41">
        <v>255990</v>
      </c>
      <c r="D5" s="41">
        <v>3335</v>
      </c>
      <c r="E5" s="41">
        <v>916</v>
      </c>
      <c r="F5" s="41">
        <v>10737</v>
      </c>
      <c r="G5" s="41">
        <v>4514</v>
      </c>
      <c r="H5" s="41">
        <v>24996</v>
      </c>
      <c r="I5" s="41">
        <v>39128</v>
      </c>
      <c r="J5" s="41">
        <v>20969</v>
      </c>
      <c r="K5" s="41">
        <v>8705</v>
      </c>
      <c r="L5" s="41">
        <v>194141</v>
      </c>
      <c r="M5" s="42">
        <v>175149</v>
      </c>
    </row>
    <row r="6" spans="1:13" ht="15" customHeight="1">
      <c r="A6" s="15" t="s">
        <v>1</v>
      </c>
      <c r="B6" s="43">
        <f t="shared" si="0"/>
        <v>150085</v>
      </c>
      <c r="C6" s="44">
        <v>119751</v>
      </c>
      <c r="D6" s="44">
        <v>2167</v>
      </c>
      <c r="E6" s="44">
        <v>146</v>
      </c>
      <c r="F6" s="44">
        <v>3965</v>
      </c>
      <c r="G6" s="44">
        <v>479</v>
      </c>
      <c r="H6" s="44">
        <v>4814</v>
      </c>
      <c r="I6" s="44">
        <v>2875</v>
      </c>
      <c r="J6" s="44">
        <v>12548</v>
      </c>
      <c r="K6" s="44">
        <v>3340</v>
      </c>
      <c r="L6" s="44">
        <v>89305</v>
      </c>
      <c r="M6" s="45">
        <v>60780</v>
      </c>
    </row>
    <row r="7" spans="1:13" ht="15" customHeight="1">
      <c r="A7" s="15" t="s">
        <v>2</v>
      </c>
      <c r="B7" s="43">
        <f t="shared" si="0"/>
        <v>82406</v>
      </c>
      <c r="C7" s="44">
        <v>47681</v>
      </c>
      <c r="D7" s="44">
        <v>2327</v>
      </c>
      <c r="E7" s="44">
        <v>920</v>
      </c>
      <c r="F7" s="44">
        <v>866</v>
      </c>
      <c r="G7" s="44">
        <v>120</v>
      </c>
      <c r="H7" s="44">
        <v>19303</v>
      </c>
      <c r="I7" s="44">
        <v>2373</v>
      </c>
      <c r="J7" s="44">
        <v>5838</v>
      </c>
      <c r="K7" s="44">
        <v>2978</v>
      </c>
      <c r="L7" s="44">
        <v>43581</v>
      </c>
      <c r="M7" s="45">
        <v>38825</v>
      </c>
    </row>
    <row r="8" spans="1:13" ht="15" customHeight="1">
      <c r="A8" s="15" t="s">
        <v>3</v>
      </c>
      <c r="B8" s="43">
        <f t="shared" si="0"/>
        <v>115137</v>
      </c>
      <c r="C8" s="44">
        <v>57476</v>
      </c>
      <c r="D8" s="44">
        <v>8374</v>
      </c>
      <c r="E8" s="44">
        <v>96</v>
      </c>
      <c r="F8" s="44">
        <v>4983</v>
      </c>
      <c r="G8" s="44">
        <v>0</v>
      </c>
      <c r="H8" s="44">
        <v>6739</v>
      </c>
      <c r="I8" s="44">
        <v>6550</v>
      </c>
      <c r="J8" s="44">
        <v>7579</v>
      </c>
      <c r="K8" s="44">
        <v>23340</v>
      </c>
      <c r="L8" s="44">
        <v>47739</v>
      </c>
      <c r="M8" s="45">
        <v>67398</v>
      </c>
    </row>
    <row r="9" spans="1:13" ht="15" customHeight="1">
      <c r="A9" s="15" t="s">
        <v>4</v>
      </c>
      <c r="B9" s="43">
        <f t="shared" si="0"/>
        <v>87460</v>
      </c>
      <c r="C9" s="44">
        <v>43676</v>
      </c>
      <c r="D9" s="44">
        <v>743</v>
      </c>
      <c r="E9" s="44">
        <v>193</v>
      </c>
      <c r="F9" s="44">
        <v>16582</v>
      </c>
      <c r="G9" s="44">
        <v>101</v>
      </c>
      <c r="H9" s="44">
        <v>9893</v>
      </c>
      <c r="I9" s="44">
        <v>2313</v>
      </c>
      <c r="J9" s="44">
        <v>9096</v>
      </c>
      <c r="K9" s="44">
        <v>4863</v>
      </c>
      <c r="L9" s="44">
        <v>42084</v>
      </c>
      <c r="M9" s="45">
        <v>45376</v>
      </c>
    </row>
    <row r="10" spans="1:13" ht="15" customHeight="1">
      <c r="A10" s="15" t="s">
        <v>5</v>
      </c>
      <c r="B10" s="43">
        <f t="shared" si="0"/>
        <v>72897</v>
      </c>
      <c r="C10" s="44">
        <v>41871</v>
      </c>
      <c r="D10" s="44">
        <v>127</v>
      </c>
      <c r="E10" s="44">
        <v>37</v>
      </c>
      <c r="F10" s="44">
        <v>6072</v>
      </c>
      <c r="G10" s="44">
        <v>124</v>
      </c>
      <c r="H10" s="44">
        <v>8773</v>
      </c>
      <c r="I10" s="44">
        <v>3675</v>
      </c>
      <c r="J10" s="44">
        <v>7688</v>
      </c>
      <c r="K10" s="44">
        <v>4530</v>
      </c>
      <c r="L10" s="44">
        <v>37294</v>
      </c>
      <c r="M10" s="45">
        <v>35603</v>
      </c>
    </row>
    <row r="11" spans="1:13" ht="15" customHeight="1">
      <c r="A11" s="15" t="s">
        <v>6</v>
      </c>
      <c r="B11" s="43">
        <f t="shared" si="0"/>
        <v>17560</v>
      </c>
      <c r="C11" s="44">
        <v>8836</v>
      </c>
      <c r="D11" s="44">
        <v>675</v>
      </c>
      <c r="E11" s="44">
        <v>0</v>
      </c>
      <c r="F11" s="44">
        <v>6142</v>
      </c>
      <c r="G11" s="44">
        <v>25</v>
      </c>
      <c r="H11" s="44">
        <v>249</v>
      </c>
      <c r="I11" s="44">
        <v>161</v>
      </c>
      <c r="J11" s="44">
        <v>1342</v>
      </c>
      <c r="K11" s="44">
        <v>130</v>
      </c>
      <c r="L11" s="44">
        <v>8973</v>
      </c>
      <c r="M11" s="45">
        <v>8587</v>
      </c>
    </row>
    <row r="12" spans="1:13" ht="15" customHeight="1">
      <c r="A12" s="15" t="s">
        <v>7</v>
      </c>
      <c r="B12" s="43">
        <f t="shared" si="0"/>
        <v>27766</v>
      </c>
      <c r="C12" s="44">
        <v>20722</v>
      </c>
      <c r="D12" s="44">
        <v>413</v>
      </c>
      <c r="E12" s="44">
        <v>49</v>
      </c>
      <c r="F12" s="44">
        <v>3540</v>
      </c>
      <c r="G12" s="44">
        <v>117</v>
      </c>
      <c r="H12" s="44">
        <v>209</v>
      </c>
      <c r="I12" s="44">
        <v>1106</v>
      </c>
      <c r="J12" s="44">
        <v>1353</v>
      </c>
      <c r="K12" s="44">
        <v>257</v>
      </c>
      <c r="L12" s="44">
        <v>18011</v>
      </c>
      <c r="M12" s="45">
        <v>9755</v>
      </c>
    </row>
    <row r="13" spans="1:13" ht="15" customHeight="1">
      <c r="A13" s="15" t="s">
        <v>8</v>
      </c>
      <c r="B13" s="43">
        <f t="shared" si="0"/>
        <v>59780</v>
      </c>
      <c r="C13" s="44">
        <v>42044</v>
      </c>
      <c r="D13" s="44">
        <v>553</v>
      </c>
      <c r="E13" s="44">
        <v>304</v>
      </c>
      <c r="F13" s="44">
        <v>5225</v>
      </c>
      <c r="G13" s="44">
        <v>0</v>
      </c>
      <c r="H13" s="44">
        <v>2662</v>
      </c>
      <c r="I13" s="44">
        <v>686</v>
      </c>
      <c r="J13" s="44">
        <v>6386</v>
      </c>
      <c r="K13" s="44">
        <v>1920</v>
      </c>
      <c r="L13" s="44">
        <v>36284</v>
      </c>
      <c r="M13" s="45">
        <v>23496</v>
      </c>
    </row>
    <row r="14" spans="1:13" ht="15" customHeight="1">
      <c r="A14" s="15" t="s">
        <v>9</v>
      </c>
      <c r="B14" s="43">
        <f t="shared" si="0"/>
        <v>46119</v>
      </c>
      <c r="C14" s="44">
        <v>21701</v>
      </c>
      <c r="D14" s="44">
        <v>5023</v>
      </c>
      <c r="E14" s="44">
        <v>59</v>
      </c>
      <c r="F14" s="44">
        <v>3933</v>
      </c>
      <c r="G14" s="44">
        <v>645</v>
      </c>
      <c r="H14" s="44">
        <v>3645</v>
      </c>
      <c r="I14" s="44">
        <v>1586</v>
      </c>
      <c r="J14" s="44">
        <v>2327</v>
      </c>
      <c r="K14" s="44">
        <v>7200</v>
      </c>
      <c r="L14" s="44">
        <v>20778</v>
      </c>
      <c r="M14" s="45">
        <v>25341</v>
      </c>
    </row>
    <row r="15" spans="1:13" ht="15" customHeight="1">
      <c r="A15" s="15" t="s">
        <v>10</v>
      </c>
      <c r="B15" s="43">
        <f t="shared" si="0"/>
        <v>56074</v>
      </c>
      <c r="C15" s="44">
        <v>39206</v>
      </c>
      <c r="D15" s="44">
        <v>270</v>
      </c>
      <c r="E15" s="44">
        <v>176</v>
      </c>
      <c r="F15" s="44">
        <v>3129</v>
      </c>
      <c r="G15" s="44">
        <v>64</v>
      </c>
      <c r="H15" s="44">
        <v>1197</v>
      </c>
      <c r="I15" s="44">
        <v>170</v>
      </c>
      <c r="J15" s="44">
        <v>11503</v>
      </c>
      <c r="K15" s="44">
        <v>359</v>
      </c>
      <c r="L15" s="44">
        <v>35112</v>
      </c>
      <c r="M15" s="45">
        <v>20962</v>
      </c>
    </row>
    <row r="16" spans="1:13" ht="15" customHeight="1">
      <c r="A16" s="15" t="s">
        <v>11</v>
      </c>
      <c r="B16" s="43">
        <f t="shared" si="0"/>
        <v>47316</v>
      </c>
      <c r="C16" s="44">
        <v>33274</v>
      </c>
      <c r="D16" s="44">
        <v>648</v>
      </c>
      <c r="E16" s="44">
        <v>233</v>
      </c>
      <c r="F16" s="44">
        <v>4290</v>
      </c>
      <c r="G16" s="44">
        <v>157</v>
      </c>
      <c r="H16" s="44">
        <v>1655</v>
      </c>
      <c r="I16" s="44">
        <v>350</v>
      </c>
      <c r="J16" s="44">
        <v>5176</v>
      </c>
      <c r="K16" s="44">
        <v>1533</v>
      </c>
      <c r="L16" s="44">
        <v>26640</v>
      </c>
      <c r="M16" s="45">
        <v>20676</v>
      </c>
    </row>
    <row r="17" spans="1:13" ht="15" customHeight="1">
      <c r="A17" s="15" t="s">
        <v>12</v>
      </c>
      <c r="B17" s="43">
        <f t="shared" si="0"/>
        <v>161708</v>
      </c>
      <c r="C17" s="44">
        <v>102846</v>
      </c>
      <c r="D17" s="44">
        <v>5454</v>
      </c>
      <c r="E17" s="44">
        <v>82</v>
      </c>
      <c r="F17" s="44">
        <v>8355</v>
      </c>
      <c r="G17" s="44">
        <v>240</v>
      </c>
      <c r="H17" s="44">
        <v>14517</v>
      </c>
      <c r="I17" s="44">
        <v>17378</v>
      </c>
      <c r="J17" s="44">
        <v>4513</v>
      </c>
      <c r="K17" s="44">
        <v>8323</v>
      </c>
      <c r="L17" s="44">
        <v>76332</v>
      </c>
      <c r="M17" s="45">
        <v>85376</v>
      </c>
    </row>
    <row r="18" spans="1:13" ht="15" customHeight="1">
      <c r="A18" s="15" t="s">
        <v>13</v>
      </c>
      <c r="B18" s="43">
        <f t="shared" si="0"/>
        <v>219593</v>
      </c>
      <c r="C18" s="44">
        <v>59935</v>
      </c>
      <c r="D18" s="44">
        <v>724</v>
      </c>
      <c r="E18" s="44">
        <v>364</v>
      </c>
      <c r="F18" s="44">
        <v>41751</v>
      </c>
      <c r="G18" s="44">
        <v>43768</v>
      </c>
      <c r="H18" s="44">
        <v>65268</v>
      </c>
      <c r="I18" s="44">
        <v>2391</v>
      </c>
      <c r="J18" s="44">
        <v>4130</v>
      </c>
      <c r="K18" s="44">
        <v>1262</v>
      </c>
      <c r="L18" s="44">
        <v>51392</v>
      </c>
      <c r="M18" s="45">
        <v>168201</v>
      </c>
    </row>
    <row r="19" spans="1:13" ht="15" customHeight="1">
      <c r="A19" s="15" t="s">
        <v>14</v>
      </c>
      <c r="B19" s="43">
        <f t="shared" si="0"/>
        <v>21573</v>
      </c>
      <c r="C19" s="44">
        <v>13560</v>
      </c>
      <c r="D19" s="44">
        <v>726</v>
      </c>
      <c r="E19" s="44">
        <v>93</v>
      </c>
      <c r="F19" s="44">
        <v>825</v>
      </c>
      <c r="G19" s="44">
        <v>152</v>
      </c>
      <c r="H19" s="44">
        <v>440</v>
      </c>
      <c r="I19" s="44">
        <v>294</v>
      </c>
      <c r="J19" s="44">
        <v>562</v>
      </c>
      <c r="K19" s="44">
        <v>4921</v>
      </c>
      <c r="L19" s="44">
        <v>12695</v>
      </c>
      <c r="M19" s="45">
        <v>8878</v>
      </c>
    </row>
    <row r="20" spans="1:13" ht="15" customHeight="1">
      <c r="A20" s="15" t="s">
        <v>15</v>
      </c>
      <c r="B20" s="43">
        <f t="shared" si="0"/>
        <v>69069</v>
      </c>
      <c r="C20" s="44">
        <v>44316</v>
      </c>
      <c r="D20" s="44">
        <v>104</v>
      </c>
      <c r="E20" s="44">
        <v>0</v>
      </c>
      <c r="F20" s="44">
        <v>7165</v>
      </c>
      <c r="G20" s="44">
        <v>238</v>
      </c>
      <c r="H20" s="44">
        <v>12653</v>
      </c>
      <c r="I20" s="44">
        <v>352</v>
      </c>
      <c r="J20" s="44">
        <v>3091</v>
      </c>
      <c r="K20" s="44">
        <v>1150</v>
      </c>
      <c r="L20" s="44">
        <v>39143</v>
      </c>
      <c r="M20" s="45">
        <v>29926</v>
      </c>
    </row>
    <row r="21" spans="1:13" ht="15" customHeight="1">
      <c r="A21" s="15" t="s">
        <v>16</v>
      </c>
      <c r="B21" s="43">
        <f t="shared" si="0"/>
        <v>19105</v>
      </c>
      <c r="C21" s="44">
        <v>8106</v>
      </c>
      <c r="D21" s="44">
        <v>760</v>
      </c>
      <c r="E21" s="44">
        <v>950</v>
      </c>
      <c r="F21" s="44">
        <v>497</v>
      </c>
      <c r="G21" s="44">
        <v>0</v>
      </c>
      <c r="H21" s="44">
        <v>0</v>
      </c>
      <c r="I21" s="44">
        <v>1843</v>
      </c>
      <c r="J21" s="44">
        <v>4734</v>
      </c>
      <c r="K21" s="44">
        <v>2215</v>
      </c>
      <c r="L21" s="44">
        <v>10717</v>
      </c>
      <c r="M21" s="45">
        <v>8388</v>
      </c>
    </row>
    <row r="22" spans="1:13" ht="15" customHeight="1">
      <c r="A22" s="15" t="s">
        <v>17</v>
      </c>
      <c r="B22" s="43">
        <f t="shared" si="0"/>
        <v>35113</v>
      </c>
      <c r="C22" s="44">
        <v>16473</v>
      </c>
      <c r="D22" s="44">
        <v>0</v>
      </c>
      <c r="E22" s="44">
        <v>416</v>
      </c>
      <c r="F22" s="44">
        <v>6424</v>
      </c>
      <c r="G22" s="44">
        <v>0</v>
      </c>
      <c r="H22" s="44">
        <v>4880</v>
      </c>
      <c r="I22" s="44">
        <v>104</v>
      </c>
      <c r="J22" s="44">
        <v>6389</v>
      </c>
      <c r="K22" s="44">
        <v>427</v>
      </c>
      <c r="L22" s="44">
        <v>14303</v>
      </c>
      <c r="M22" s="45">
        <v>20810</v>
      </c>
    </row>
    <row r="23" spans="1:13" ht="15" customHeight="1">
      <c r="A23" s="15" t="s">
        <v>18</v>
      </c>
      <c r="B23" s="43">
        <f t="shared" si="0"/>
        <v>45653</v>
      </c>
      <c r="C23" s="44">
        <v>17539</v>
      </c>
      <c r="D23" s="44">
        <v>1172</v>
      </c>
      <c r="E23" s="44">
        <v>1150</v>
      </c>
      <c r="F23" s="44">
        <v>5190</v>
      </c>
      <c r="G23" s="44">
        <v>924</v>
      </c>
      <c r="H23" s="44">
        <v>9240</v>
      </c>
      <c r="I23" s="44">
        <v>3709</v>
      </c>
      <c r="J23" s="44">
        <v>1639</v>
      </c>
      <c r="K23" s="44">
        <v>5090</v>
      </c>
      <c r="L23" s="44">
        <v>18114</v>
      </c>
      <c r="M23" s="45">
        <v>27539</v>
      </c>
    </row>
    <row r="24" spans="1:13" ht="15" customHeight="1">
      <c r="A24" s="15" t="s">
        <v>19</v>
      </c>
      <c r="B24" s="43">
        <f t="shared" si="0"/>
        <v>45816</v>
      </c>
      <c r="C24" s="44">
        <v>7315</v>
      </c>
      <c r="D24" s="44">
        <v>2104</v>
      </c>
      <c r="E24" s="44">
        <v>48</v>
      </c>
      <c r="F24" s="44">
        <v>11377</v>
      </c>
      <c r="G24" s="44">
        <v>82</v>
      </c>
      <c r="H24" s="44">
        <v>1253</v>
      </c>
      <c r="I24" s="44">
        <v>20373</v>
      </c>
      <c r="J24" s="44">
        <v>1740</v>
      </c>
      <c r="K24" s="44">
        <v>1524</v>
      </c>
      <c r="L24" s="44">
        <v>7366</v>
      </c>
      <c r="M24" s="45">
        <v>38450</v>
      </c>
    </row>
    <row r="25" spans="1:13" ht="15" customHeight="1">
      <c r="A25" s="16" t="s">
        <v>20</v>
      </c>
      <c r="B25" s="46">
        <f t="shared" si="0"/>
        <v>35878</v>
      </c>
      <c r="C25" s="47">
        <v>15778</v>
      </c>
      <c r="D25" s="47">
        <v>347</v>
      </c>
      <c r="E25" s="47">
        <v>3286</v>
      </c>
      <c r="F25" s="47">
        <v>3380</v>
      </c>
      <c r="G25" s="47">
        <v>1385</v>
      </c>
      <c r="H25" s="47">
        <v>1872</v>
      </c>
      <c r="I25" s="47">
        <v>198</v>
      </c>
      <c r="J25" s="47">
        <v>2990</v>
      </c>
      <c r="K25" s="47">
        <v>6642</v>
      </c>
      <c r="L25" s="47">
        <v>14512</v>
      </c>
      <c r="M25" s="48">
        <v>21366</v>
      </c>
    </row>
    <row r="26" spans="1:13" ht="15" customHeight="1">
      <c r="A26" s="17" t="s">
        <v>87</v>
      </c>
      <c r="B26" s="49">
        <f t="shared" si="0"/>
        <v>1785398</v>
      </c>
      <c r="C26" s="50">
        <v>1018096</v>
      </c>
      <c r="D26" s="50">
        <v>36046</v>
      </c>
      <c r="E26" s="50">
        <v>9518</v>
      </c>
      <c r="F26" s="50">
        <v>154428</v>
      </c>
      <c r="G26" s="50">
        <v>53135</v>
      </c>
      <c r="H26" s="50">
        <v>194258</v>
      </c>
      <c r="I26" s="50">
        <v>107615</v>
      </c>
      <c r="J26" s="50">
        <v>121593</v>
      </c>
      <c r="K26" s="50">
        <v>90709</v>
      </c>
      <c r="L26" s="50">
        <v>844516</v>
      </c>
      <c r="M26" s="51">
        <v>940882</v>
      </c>
    </row>
    <row r="27" spans="1:13" ht="15" customHeight="1">
      <c r="A27" s="15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5"/>
    </row>
    <row r="28" spans="1:13" ht="15" customHeight="1">
      <c r="A28" s="15" t="s">
        <v>21</v>
      </c>
      <c r="B28" s="43">
        <f>SUM(C28:K28)</f>
        <v>41671</v>
      </c>
      <c r="C28" s="44">
        <v>21791</v>
      </c>
      <c r="D28" s="44">
        <v>110</v>
      </c>
      <c r="E28" s="44">
        <v>96</v>
      </c>
      <c r="F28" s="44">
        <v>1204</v>
      </c>
      <c r="G28" s="44">
        <v>0</v>
      </c>
      <c r="H28" s="44">
        <v>14218</v>
      </c>
      <c r="I28" s="44">
        <v>430</v>
      </c>
      <c r="J28" s="44">
        <v>3313</v>
      </c>
      <c r="K28" s="44">
        <v>509</v>
      </c>
      <c r="L28" s="44">
        <v>17216</v>
      </c>
      <c r="M28" s="45">
        <v>24455</v>
      </c>
    </row>
    <row r="29" spans="1:13" ht="15" customHeight="1">
      <c r="A29" s="16" t="s">
        <v>22</v>
      </c>
      <c r="B29" s="46">
        <f>SUM(C29:K29)</f>
        <v>21151</v>
      </c>
      <c r="C29" s="47">
        <v>16583</v>
      </c>
      <c r="D29" s="47">
        <v>0</v>
      </c>
      <c r="E29" s="47">
        <v>0</v>
      </c>
      <c r="F29" s="47">
        <v>1658</v>
      </c>
      <c r="G29" s="47">
        <v>0</v>
      </c>
      <c r="H29" s="47">
        <v>28</v>
      </c>
      <c r="I29" s="47">
        <v>25</v>
      </c>
      <c r="J29" s="47">
        <v>2722</v>
      </c>
      <c r="K29" s="47">
        <v>135</v>
      </c>
      <c r="L29" s="47">
        <v>13760</v>
      </c>
      <c r="M29" s="48">
        <v>7391</v>
      </c>
    </row>
    <row r="30" spans="1:13" ht="15" customHeight="1">
      <c r="A30" s="17" t="s">
        <v>88</v>
      </c>
      <c r="B30" s="49">
        <f>SUM(C30:K30)</f>
        <v>62822</v>
      </c>
      <c r="C30" s="50">
        <v>38374</v>
      </c>
      <c r="D30" s="50">
        <v>110</v>
      </c>
      <c r="E30" s="50">
        <v>96</v>
      </c>
      <c r="F30" s="50">
        <v>2862</v>
      </c>
      <c r="G30" s="50">
        <v>0</v>
      </c>
      <c r="H30" s="50">
        <v>14246</v>
      </c>
      <c r="I30" s="50">
        <v>455</v>
      </c>
      <c r="J30" s="50">
        <v>6035</v>
      </c>
      <c r="K30" s="50">
        <v>644</v>
      </c>
      <c r="L30" s="50">
        <v>30976</v>
      </c>
      <c r="M30" s="51">
        <v>31846</v>
      </c>
    </row>
    <row r="31" spans="1:13" ht="15" customHeight="1">
      <c r="A31" s="15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ht="15" customHeight="1">
      <c r="A32" s="16" t="s">
        <v>23</v>
      </c>
      <c r="B32" s="46">
        <f>SUM(C32:K32)</f>
        <v>28679</v>
      </c>
      <c r="C32" s="47">
        <v>13205</v>
      </c>
      <c r="D32" s="47">
        <v>328</v>
      </c>
      <c r="E32" s="47">
        <v>182</v>
      </c>
      <c r="F32" s="47">
        <v>6085</v>
      </c>
      <c r="G32" s="47">
        <v>0</v>
      </c>
      <c r="H32" s="47">
        <v>4045</v>
      </c>
      <c r="I32" s="47">
        <v>283</v>
      </c>
      <c r="J32" s="47">
        <v>2058</v>
      </c>
      <c r="K32" s="47">
        <v>2493</v>
      </c>
      <c r="L32" s="47">
        <v>11415</v>
      </c>
      <c r="M32" s="48">
        <v>17264</v>
      </c>
    </row>
    <row r="33" spans="1:13" ht="15" customHeight="1">
      <c r="A33" s="17" t="s">
        <v>89</v>
      </c>
      <c r="B33" s="49">
        <f>SUM(C33:K33)</f>
        <v>28679</v>
      </c>
      <c r="C33" s="50">
        <v>13205</v>
      </c>
      <c r="D33" s="50">
        <v>328</v>
      </c>
      <c r="E33" s="50">
        <v>182</v>
      </c>
      <c r="F33" s="50">
        <v>6085</v>
      </c>
      <c r="G33" s="50">
        <v>0</v>
      </c>
      <c r="H33" s="50">
        <v>4045</v>
      </c>
      <c r="I33" s="50">
        <v>283</v>
      </c>
      <c r="J33" s="50">
        <v>2058</v>
      </c>
      <c r="K33" s="50">
        <v>2493</v>
      </c>
      <c r="L33" s="50">
        <v>11415</v>
      </c>
      <c r="M33" s="51">
        <v>17264</v>
      </c>
    </row>
    <row r="34" spans="1:13" ht="15" customHeight="1">
      <c r="A34" s="15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5"/>
    </row>
    <row r="35" spans="1:13" ht="15" customHeight="1">
      <c r="A35" s="15" t="s">
        <v>24</v>
      </c>
      <c r="B35" s="43">
        <f>SUM(C35:K35)</f>
        <v>22928</v>
      </c>
      <c r="C35" s="44">
        <v>16909</v>
      </c>
      <c r="D35" s="44">
        <v>164</v>
      </c>
      <c r="E35" s="44">
        <v>161</v>
      </c>
      <c r="F35" s="44">
        <v>3331</v>
      </c>
      <c r="G35" s="44">
        <v>80</v>
      </c>
      <c r="H35" s="44">
        <v>0</v>
      </c>
      <c r="I35" s="44">
        <v>0</v>
      </c>
      <c r="J35" s="44">
        <v>1396</v>
      </c>
      <c r="K35" s="44">
        <v>887</v>
      </c>
      <c r="L35" s="44">
        <v>15011</v>
      </c>
      <c r="M35" s="45">
        <v>7917</v>
      </c>
    </row>
    <row r="36" spans="1:13" ht="15" customHeight="1">
      <c r="A36" s="16" t="s">
        <v>25</v>
      </c>
      <c r="B36" s="46">
        <f>SUM(C36:K36)</f>
        <v>1872</v>
      </c>
      <c r="C36" s="47">
        <v>1281</v>
      </c>
      <c r="D36" s="47">
        <v>0</v>
      </c>
      <c r="E36" s="47">
        <v>98</v>
      </c>
      <c r="F36" s="47">
        <v>0</v>
      </c>
      <c r="G36" s="47">
        <v>422</v>
      </c>
      <c r="H36" s="47">
        <v>71</v>
      </c>
      <c r="I36" s="47">
        <v>0</v>
      </c>
      <c r="J36" s="47">
        <v>0</v>
      </c>
      <c r="K36" s="47">
        <v>0</v>
      </c>
      <c r="L36" s="47">
        <v>1149</v>
      </c>
      <c r="M36" s="48">
        <v>723</v>
      </c>
    </row>
    <row r="37" spans="1:13" ht="15" customHeight="1">
      <c r="A37" s="17" t="s">
        <v>90</v>
      </c>
      <c r="B37" s="49">
        <f>SUM(C37:K37)</f>
        <v>24800</v>
      </c>
      <c r="C37" s="50">
        <v>18190</v>
      </c>
      <c r="D37" s="50">
        <v>164</v>
      </c>
      <c r="E37" s="50">
        <v>259</v>
      </c>
      <c r="F37" s="50">
        <v>3331</v>
      </c>
      <c r="G37" s="50">
        <v>502</v>
      </c>
      <c r="H37" s="50">
        <v>71</v>
      </c>
      <c r="I37" s="50">
        <v>0</v>
      </c>
      <c r="J37" s="50">
        <v>1396</v>
      </c>
      <c r="K37" s="50">
        <v>887</v>
      </c>
      <c r="L37" s="50">
        <v>16160</v>
      </c>
      <c r="M37" s="51">
        <v>8640</v>
      </c>
    </row>
    <row r="38" spans="1:13" ht="15" customHeight="1">
      <c r="A38" s="15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</row>
    <row r="39" spans="1:13" ht="15" customHeight="1">
      <c r="A39" s="15" t="s">
        <v>26</v>
      </c>
      <c r="B39" s="43">
        <f>SUM(C39:K39)</f>
        <v>14737</v>
      </c>
      <c r="C39" s="44">
        <v>11584</v>
      </c>
      <c r="D39" s="44">
        <v>0</v>
      </c>
      <c r="E39" s="44">
        <v>0</v>
      </c>
      <c r="F39" s="44">
        <v>1310</v>
      </c>
      <c r="G39" s="44">
        <v>0</v>
      </c>
      <c r="H39" s="44">
        <v>0</v>
      </c>
      <c r="I39" s="44">
        <v>398</v>
      </c>
      <c r="J39" s="44">
        <v>1445</v>
      </c>
      <c r="K39" s="44">
        <v>0</v>
      </c>
      <c r="L39" s="44">
        <v>9459</v>
      </c>
      <c r="M39" s="45">
        <v>5278</v>
      </c>
    </row>
    <row r="40" spans="1:13" ht="15" customHeight="1">
      <c r="A40" s="15" t="s">
        <v>27</v>
      </c>
      <c r="B40" s="43">
        <f>SUM(C40:K40)</f>
        <v>9020</v>
      </c>
      <c r="C40" s="44">
        <v>4625</v>
      </c>
      <c r="D40" s="44">
        <v>0</v>
      </c>
      <c r="E40" s="44">
        <v>0</v>
      </c>
      <c r="F40" s="44">
        <v>13</v>
      </c>
      <c r="G40" s="44">
        <v>395</v>
      </c>
      <c r="H40" s="44">
        <v>2808</v>
      </c>
      <c r="I40" s="44">
        <v>40</v>
      </c>
      <c r="J40" s="44">
        <v>834</v>
      </c>
      <c r="K40" s="44">
        <v>305</v>
      </c>
      <c r="L40" s="44">
        <v>4109</v>
      </c>
      <c r="M40" s="45">
        <v>4911</v>
      </c>
    </row>
    <row r="41" spans="1:13" ht="15" customHeight="1">
      <c r="A41" s="16" t="s">
        <v>28</v>
      </c>
      <c r="B41" s="46">
        <f>SUM(C41:K41)</f>
        <v>17929</v>
      </c>
      <c r="C41" s="47">
        <v>11053</v>
      </c>
      <c r="D41" s="47">
        <v>205</v>
      </c>
      <c r="E41" s="47">
        <v>194</v>
      </c>
      <c r="F41" s="47">
        <v>1709</v>
      </c>
      <c r="G41" s="47">
        <v>213</v>
      </c>
      <c r="H41" s="47">
        <v>2441</v>
      </c>
      <c r="I41" s="47">
        <v>71</v>
      </c>
      <c r="J41" s="47">
        <v>1996</v>
      </c>
      <c r="K41" s="47">
        <v>47</v>
      </c>
      <c r="L41" s="47">
        <v>9578</v>
      </c>
      <c r="M41" s="48">
        <v>8351</v>
      </c>
    </row>
    <row r="42" spans="1:13" ht="15" customHeight="1">
      <c r="A42" s="17" t="s">
        <v>91</v>
      </c>
      <c r="B42" s="49">
        <f>SUM(C42:K42)</f>
        <v>41686</v>
      </c>
      <c r="C42" s="50">
        <v>27262</v>
      </c>
      <c r="D42" s="50">
        <v>205</v>
      </c>
      <c r="E42" s="50">
        <v>194</v>
      </c>
      <c r="F42" s="50">
        <v>3032</v>
      </c>
      <c r="G42" s="50">
        <v>608</v>
      </c>
      <c r="H42" s="50">
        <v>5249</v>
      </c>
      <c r="I42" s="50">
        <v>509</v>
      </c>
      <c r="J42" s="50">
        <v>4275</v>
      </c>
      <c r="K42" s="50">
        <v>352</v>
      </c>
      <c r="L42" s="50">
        <v>23146</v>
      </c>
      <c r="M42" s="51">
        <v>18540</v>
      </c>
    </row>
    <row r="43" spans="1:13" ht="15" customHeight="1">
      <c r="A43" s="15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5"/>
    </row>
    <row r="44" spans="1:13" ht="15" customHeight="1">
      <c r="A44" s="15" t="s">
        <v>29</v>
      </c>
      <c r="B44" s="43">
        <f>SUM(C44:K44)</f>
        <v>13921</v>
      </c>
      <c r="C44" s="44">
        <v>8067</v>
      </c>
      <c r="D44" s="44">
        <v>0</v>
      </c>
      <c r="E44" s="44">
        <v>358</v>
      </c>
      <c r="F44" s="44">
        <v>463</v>
      </c>
      <c r="G44" s="44">
        <v>0</v>
      </c>
      <c r="H44" s="44">
        <v>0</v>
      </c>
      <c r="I44" s="44">
        <v>94</v>
      </c>
      <c r="J44" s="44">
        <v>4671</v>
      </c>
      <c r="K44" s="44">
        <v>268</v>
      </c>
      <c r="L44" s="44">
        <v>8236</v>
      </c>
      <c r="M44" s="45">
        <v>5685</v>
      </c>
    </row>
    <row r="45" spans="1:13" ht="15" customHeight="1">
      <c r="A45" s="15" t="s">
        <v>30</v>
      </c>
      <c r="B45" s="43">
        <f>SUM(C45:K45)</f>
        <v>16170</v>
      </c>
      <c r="C45" s="44">
        <v>11876</v>
      </c>
      <c r="D45" s="44">
        <v>0</v>
      </c>
      <c r="E45" s="44">
        <v>211</v>
      </c>
      <c r="F45" s="44">
        <v>462</v>
      </c>
      <c r="G45" s="44">
        <v>325</v>
      </c>
      <c r="H45" s="44">
        <v>325</v>
      </c>
      <c r="I45" s="44">
        <v>1522</v>
      </c>
      <c r="J45" s="44">
        <v>1141</v>
      </c>
      <c r="K45" s="44">
        <v>308</v>
      </c>
      <c r="L45" s="44">
        <v>11834</v>
      </c>
      <c r="M45" s="45">
        <v>4336</v>
      </c>
    </row>
    <row r="46" spans="1:13" ht="15" customHeight="1">
      <c r="A46" s="16" t="s">
        <v>31</v>
      </c>
      <c r="B46" s="46">
        <f>SUM(C46:K46)</f>
        <v>24861</v>
      </c>
      <c r="C46" s="47">
        <v>14657</v>
      </c>
      <c r="D46" s="47">
        <v>0</v>
      </c>
      <c r="E46" s="47">
        <v>92</v>
      </c>
      <c r="F46" s="47">
        <v>4659</v>
      </c>
      <c r="G46" s="47">
        <v>44</v>
      </c>
      <c r="H46" s="47">
        <v>217</v>
      </c>
      <c r="I46" s="47">
        <v>917</v>
      </c>
      <c r="J46" s="47">
        <v>2939</v>
      </c>
      <c r="K46" s="47">
        <v>1336</v>
      </c>
      <c r="L46" s="47">
        <v>13488</v>
      </c>
      <c r="M46" s="48">
        <v>11373</v>
      </c>
    </row>
    <row r="47" spans="1:13" ht="15" customHeight="1">
      <c r="A47" s="17" t="s">
        <v>92</v>
      </c>
      <c r="B47" s="49">
        <f>SUM(C47:K47)</f>
        <v>54952</v>
      </c>
      <c r="C47" s="50">
        <v>34600</v>
      </c>
      <c r="D47" s="50">
        <v>0</v>
      </c>
      <c r="E47" s="50">
        <v>661</v>
      </c>
      <c r="F47" s="50">
        <v>5584</v>
      </c>
      <c r="G47" s="50">
        <v>369</v>
      </c>
      <c r="H47" s="50">
        <v>542</v>
      </c>
      <c r="I47" s="50">
        <v>2533</v>
      </c>
      <c r="J47" s="50">
        <v>8751</v>
      </c>
      <c r="K47" s="50">
        <v>1912</v>
      </c>
      <c r="L47" s="50">
        <v>33558</v>
      </c>
      <c r="M47" s="51">
        <v>21394</v>
      </c>
    </row>
    <row r="48" spans="1:13" ht="15" customHeight="1">
      <c r="A48" s="15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5"/>
    </row>
    <row r="49" spans="1:13" ht="15" customHeight="1">
      <c r="A49" s="16" t="s">
        <v>32</v>
      </c>
      <c r="B49" s="46">
        <f>SUM(C49:K49)</f>
        <v>15863</v>
      </c>
      <c r="C49" s="47">
        <v>12471</v>
      </c>
      <c r="D49" s="47">
        <v>346</v>
      </c>
      <c r="E49" s="47">
        <v>0</v>
      </c>
      <c r="F49" s="47">
        <v>205</v>
      </c>
      <c r="G49" s="47">
        <v>261</v>
      </c>
      <c r="H49" s="47">
        <v>2048</v>
      </c>
      <c r="I49" s="47">
        <v>396</v>
      </c>
      <c r="J49" s="47">
        <v>0</v>
      </c>
      <c r="K49" s="47">
        <v>136</v>
      </c>
      <c r="L49" s="47">
        <v>12119</v>
      </c>
      <c r="M49" s="48">
        <v>3744</v>
      </c>
    </row>
    <row r="50" spans="1:13" ht="15" customHeight="1">
      <c r="A50" s="17" t="s">
        <v>93</v>
      </c>
      <c r="B50" s="49">
        <f>SUM(C50:K50)</f>
        <v>15863</v>
      </c>
      <c r="C50" s="50">
        <v>12471</v>
      </c>
      <c r="D50" s="50">
        <v>346</v>
      </c>
      <c r="E50" s="50">
        <v>0</v>
      </c>
      <c r="F50" s="50">
        <v>205</v>
      </c>
      <c r="G50" s="50">
        <v>261</v>
      </c>
      <c r="H50" s="50">
        <v>2048</v>
      </c>
      <c r="I50" s="50">
        <v>396</v>
      </c>
      <c r="J50" s="50">
        <v>0</v>
      </c>
      <c r="K50" s="50">
        <v>136</v>
      </c>
      <c r="L50" s="50">
        <v>12119</v>
      </c>
      <c r="M50" s="51">
        <v>3744</v>
      </c>
    </row>
    <row r="51" spans="1:13" ht="15" customHeight="1">
      <c r="A51" s="15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5"/>
    </row>
    <row r="52" spans="1:13" ht="15" customHeight="1">
      <c r="A52" s="15" t="s">
        <v>33</v>
      </c>
      <c r="B52" s="43">
        <f aca="true" t="shared" si="1" ref="B52:B59">SUM(C52:K52)</f>
        <v>10610</v>
      </c>
      <c r="C52" s="44">
        <v>4044</v>
      </c>
      <c r="D52" s="44">
        <v>0</v>
      </c>
      <c r="E52" s="44">
        <v>28</v>
      </c>
      <c r="F52" s="44">
        <v>2214</v>
      </c>
      <c r="G52" s="44">
        <v>0</v>
      </c>
      <c r="H52" s="44">
        <v>48</v>
      </c>
      <c r="I52" s="44">
        <v>0</v>
      </c>
      <c r="J52" s="44">
        <v>4276</v>
      </c>
      <c r="K52" s="44">
        <v>0</v>
      </c>
      <c r="L52" s="44">
        <v>3568</v>
      </c>
      <c r="M52" s="45">
        <v>7042</v>
      </c>
    </row>
    <row r="53" spans="1:13" ht="15" customHeight="1">
      <c r="A53" s="15" t="s">
        <v>34</v>
      </c>
      <c r="B53" s="43">
        <f t="shared" si="1"/>
        <v>7418</v>
      </c>
      <c r="C53" s="44">
        <v>3402</v>
      </c>
      <c r="D53" s="44">
        <v>0</v>
      </c>
      <c r="E53" s="44">
        <v>41</v>
      </c>
      <c r="F53" s="44">
        <v>3932</v>
      </c>
      <c r="G53" s="44">
        <v>0</v>
      </c>
      <c r="H53" s="44">
        <v>0</v>
      </c>
      <c r="I53" s="44">
        <v>0</v>
      </c>
      <c r="J53" s="44">
        <v>43</v>
      </c>
      <c r="K53" s="44">
        <v>0</v>
      </c>
      <c r="L53" s="44">
        <v>2566</v>
      </c>
      <c r="M53" s="45">
        <v>4852</v>
      </c>
    </row>
    <row r="54" spans="1:13" ht="15" customHeight="1">
      <c r="A54" s="15" t="s">
        <v>35</v>
      </c>
      <c r="B54" s="43">
        <f t="shared" si="1"/>
        <v>10086</v>
      </c>
      <c r="C54" s="44">
        <v>4954</v>
      </c>
      <c r="D54" s="44">
        <v>0</v>
      </c>
      <c r="E54" s="44">
        <v>56</v>
      </c>
      <c r="F54" s="44">
        <v>1430</v>
      </c>
      <c r="G54" s="44">
        <v>0</v>
      </c>
      <c r="H54" s="44">
        <v>1825</v>
      </c>
      <c r="I54" s="44">
        <v>0</v>
      </c>
      <c r="J54" s="44">
        <v>1755</v>
      </c>
      <c r="K54" s="44">
        <v>66</v>
      </c>
      <c r="L54" s="44">
        <v>5496</v>
      </c>
      <c r="M54" s="45">
        <v>4590</v>
      </c>
    </row>
    <row r="55" spans="1:13" ht="15" customHeight="1">
      <c r="A55" s="15" t="s">
        <v>36</v>
      </c>
      <c r="B55" s="43">
        <f t="shared" si="1"/>
        <v>1508</v>
      </c>
      <c r="C55" s="44">
        <v>916</v>
      </c>
      <c r="D55" s="44">
        <v>0</v>
      </c>
      <c r="E55" s="44">
        <v>0</v>
      </c>
      <c r="F55" s="44">
        <v>592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621</v>
      </c>
      <c r="M55" s="45">
        <v>887</v>
      </c>
    </row>
    <row r="56" spans="1:13" ht="15" customHeight="1">
      <c r="A56" s="15" t="s">
        <v>37</v>
      </c>
      <c r="B56" s="43">
        <f t="shared" si="1"/>
        <v>5289</v>
      </c>
      <c r="C56" s="44">
        <v>4169</v>
      </c>
      <c r="D56" s="44">
        <v>75</v>
      </c>
      <c r="E56" s="44">
        <v>0</v>
      </c>
      <c r="F56" s="44">
        <v>270</v>
      </c>
      <c r="G56" s="44">
        <v>0</v>
      </c>
      <c r="H56" s="44">
        <v>0</v>
      </c>
      <c r="I56" s="44">
        <v>308</v>
      </c>
      <c r="J56" s="44">
        <v>0</v>
      </c>
      <c r="K56" s="44">
        <v>467</v>
      </c>
      <c r="L56" s="44">
        <v>3419</v>
      </c>
      <c r="M56" s="45">
        <v>1870</v>
      </c>
    </row>
    <row r="57" spans="1:13" ht="15" customHeight="1">
      <c r="A57" s="15" t="s">
        <v>38</v>
      </c>
      <c r="B57" s="43">
        <f t="shared" si="1"/>
        <v>3425</v>
      </c>
      <c r="C57" s="44">
        <v>2675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422</v>
      </c>
      <c r="K57" s="44">
        <v>328</v>
      </c>
      <c r="L57" s="44">
        <v>3076</v>
      </c>
      <c r="M57" s="45">
        <v>349</v>
      </c>
    </row>
    <row r="58" spans="1:13" ht="15" customHeight="1">
      <c r="A58" s="16" t="s">
        <v>39</v>
      </c>
      <c r="B58" s="46">
        <f t="shared" si="1"/>
        <v>123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123</v>
      </c>
      <c r="I58" s="47">
        <v>0</v>
      </c>
      <c r="J58" s="47">
        <v>0</v>
      </c>
      <c r="K58" s="47">
        <v>0</v>
      </c>
      <c r="L58" s="47">
        <v>123</v>
      </c>
      <c r="M58" s="48">
        <v>0</v>
      </c>
    </row>
    <row r="59" spans="1:13" ht="15" customHeight="1">
      <c r="A59" s="17" t="s">
        <v>94</v>
      </c>
      <c r="B59" s="49">
        <f t="shared" si="1"/>
        <v>38459</v>
      </c>
      <c r="C59" s="50">
        <v>20160</v>
      </c>
      <c r="D59" s="50">
        <v>75</v>
      </c>
      <c r="E59" s="50">
        <v>125</v>
      </c>
      <c r="F59" s="50">
        <v>8438</v>
      </c>
      <c r="G59" s="50">
        <v>0</v>
      </c>
      <c r="H59" s="50">
        <v>1996</v>
      </c>
      <c r="I59" s="50">
        <v>308</v>
      </c>
      <c r="J59" s="50">
        <v>6496</v>
      </c>
      <c r="K59" s="50">
        <v>861</v>
      </c>
      <c r="L59" s="50">
        <v>18869</v>
      </c>
      <c r="M59" s="51">
        <v>19590</v>
      </c>
    </row>
    <row r="60" spans="1:13" ht="15" customHeight="1">
      <c r="A60" s="15"/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5"/>
    </row>
    <row r="61" spans="1:13" ht="15" customHeight="1">
      <c r="A61" s="16" t="s">
        <v>40</v>
      </c>
      <c r="B61" s="46">
        <f>SUM(C61:K61)</f>
        <v>10692</v>
      </c>
      <c r="C61" s="47">
        <v>8849</v>
      </c>
      <c r="D61" s="47">
        <v>0</v>
      </c>
      <c r="E61" s="47">
        <v>196</v>
      </c>
      <c r="F61" s="47">
        <v>911</v>
      </c>
      <c r="G61" s="47">
        <v>53</v>
      </c>
      <c r="H61" s="47">
        <v>284</v>
      </c>
      <c r="I61" s="47">
        <v>34</v>
      </c>
      <c r="J61" s="47">
        <v>0</v>
      </c>
      <c r="K61" s="47">
        <v>365</v>
      </c>
      <c r="L61" s="47">
        <v>8278</v>
      </c>
      <c r="M61" s="48">
        <v>2414</v>
      </c>
    </row>
    <row r="62" spans="1:13" ht="15" customHeight="1">
      <c r="A62" s="17" t="s">
        <v>95</v>
      </c>
      <c r="B62" s="49">
        <f>SUM(C62:K62)</f>
        <v>10692</v>
      </c>
      <c r="C62" s="50">
        <v>8849</v>
      </c>
      <c r="D62" s="50">
        <v>0</v>
      </c>
      <c r="E62" s="50">
        <v>196</v>
      </c>
      <c r="F62" s="50">
        <v>911</v>
      </c>
      <c r="G62" s="50">
        <v>53</v>
      </c>
      <c r="H62" s="50">
        <v>284</v>
      </c>
      <c r="I62" s="50">
        <v>34</v>
      </c>
      <c r="J62" s="50">
        <v>0</v>
      </c>
      <c r="K62" s="50">
        <v>365</v>
      </c>
      <c r="L62" s="50">
        <v>8278</v>
      </c>
      <c r="M62" s="51">
        <v>2414</v>
      </c>
    </row>
    <row r="63" spans="1:13" ht="15" customHeight="1">
      <c r="A63" s="15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5"/>
    </row>
    <row r="64" spans="1:13" ht="15" customHeight="1">
      <c r="A64" s="16" t="s">
        <v>41</v>
      </c>
      <c r="B64" s="46">
        <f>SUM(C64:K64)</f>
        <v>175</v>
      </c>
      <c r="C64" s="47">
        <v>0</v>
      </c>
      <c r="D64" s="47">
        <v>0</v>
      </c>
      <c r="E64" s="47">
        <v>0</v>
      </c>
      <c r="F64" s="47">
        <v>0</v>
      </c>
      <c r="G64" s="47">
        <v>19</v>
      </c>
      <c r="H64" s="47">
        <v>0</v>
      </c>
      <c r="I64" s="47">
        <v>0</v>
      </c>
      <c r="J64" s="47">
        <v>0</v>
      </c>
      <c r="K64" s="47">
        <v>156</v>
      </c>
      <c r="L64" s="47">
        <v>0</v>
      </c>
      <c r="M64" s="48">
        <v>175</v>
      </c>
    </row>
    <row r="65" spans="1:13" ht="15" customHeight="1">
      <c r="A65" s="17" t="s">
        <v>96</v>
      </c>
      <c r="B65" s="49">
        <f>SUM(C65:K65)</f>
        <v>175</v>
      </c>
      <c r="C65" s="50">
        <v>0</v>
      </c>
      <c r="D65" s="50">
        <v>0</v>
      </c>
      <c r="E65" s="50">
        <v>0</v>
      </c>
      <c r="F65" s="50">
        <v>0</v>
      </c>
      <c r="G65" s="50">
        <v>19</v>
      </c>
      <c r="H65" s="50">
        <v>0</v>
      </c>
      <c r="I65" s="50">
        <v>0</v>
      </c>
      <c r="J65" s="50">
        <v>0</v>
      </c>
      <c r="K65" s="50">
        <v>156</v>
      </c>
      <c r="L65" s="50">
        <v>0</v>
      </c>
      <c r="M65" s="51">
        <v>175</v>
      </c>
    </row>
    <row r="66" spans="1:13" ht="15" customHeight="1">
      <c r="A66" s="15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5"/>
    </row>
    <row r="67" spans="1:13" ht="15" customHeight="1">
      <c r="A67" s="15" t="s">
        <v>42</v>
      </c>
      <c r="B67" s="43">
        <f>SUM(C67:K67)</f>
        <v>278128</v>
      </c>
      <c r="C67" s="44">
        <v>173111</v>
      </c>
      <c r="D67" s="44">
        <v>1228</v>
      </c>
      <c r="E67" s="44">
        <v>1713</v>
      </c>
      <c r="F67" s="44">
        <v>30448</v>
      </c>
      <c r="G67" s="44">
        <v>1812</v>
      </c>
      <c r="H67" s="44">
        <v>28481</v>
      </c>
      <c r="I67" s="44">
        <v>4518</v>
      </c>
      <c r="J67" s="44">
        <v>29011</v>
      </c>
      <c r="K67" s="44">
        <v>7806</v>
      </c>
      <c r="L67" s="44">
        <v>154521</v>
      </c>
      <c r="M67" s="45">
        <v>123607</v>
      </c>
    </row>
    <row r="68" spans="1:13" ht="15" customHeight="1">
      <c r="A68" s="15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5"/>
    </row>
    <row r="69" spans="1:13" ht="15" customHeight="1" thickBot="1">
      <c r="A69" s="18" t="s">
        <v>43</v>
      </c>
      <c r="B69" s="52">
        <f>SUM(C69:K69)</f>
        <v>2063526</v>
      </c>
      <c r="C69" s="53">
        <v>1191207</v>
      </c>
      <c r="D69" s="53">
        <v>37274</v>
      </c>
      <c r="E69" s="53">
        <v>11231</v>
      </c>
      <c r="F69" s="53">
        <v>184876</v>
      </c>
      <c r="G69" s="53">
        <v>54947</v>
      </c>
      <c r="H69" s="53">
        <v>222739</v>
      </c>
      <c r="I69" s="53">
        <v>112133</v>
      </c>
      <c r="J69" s="53">
        <v>150604</v>
      </c>
      <c r="K69" s="53">
        <v>98515</v>
      </c>
      <c r="L69" s="53">
        <v>999037</v>
      </c>
      <c r="M69" s="54">
        <v>1064489</v>
      </c>
    </row>
    <row r="70" spans="2:13" ht="15" customHeight="1"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view="pageBreakPreview" zoomScaleNormal="75" zoomScaleSheetLayoutView="100" zoomScalePageLayoutView="0" workbookViewId="0" topLeftCell="A1">
      <selection activeCell="B10" sqref="B10"/>
    </sheetView>
  </sheetViews>
  <sheetFormatPr defaultColWidth="7.625" defaultRowHeight="15" customHeight="1"/>
  <cols>
    <col min="1" max="1" width="10.625" style="1" customWidth="1"/>
    <col min="2" max="2" width="9.50390625" style="1" bestFit="1" customWidth="1"/>
    <col min="3" max="6" width="7.625" style="1" customWidth="1"/>
    <col min="7" max="7" width="9.50390625" style="1" bestFit="1" customWidth="1"/>
    <col min="8" max="9" width="7.625" style="1" customWidth="1"/>
    <col min="10" max="10" width="9.50390625" style="1" bestFit="1" customWidth="1"/>
    <col min="11" max="11" width="7.625" style="1" customWidth="1"/>
    <col min="12" max="12" width="9.50390625" style="1" bestFit="1" customWidth="1"/>
    <col min="13" max="16384" width="7.625" style="1" customWidth="1"/>
  </cols>
  <sheetData>
    <row r="1" spans="1:9" ht="18" customHeight="1">
      <c r="A1" s="1" t="s">
        <v>97</v>
      </c>
      <c r="E1" s="5" t="s">
        <v>76</v>
      </c>
      <c r="I1" s="1" t="s">
        <v>86</v>
      </c>
    </row>
    <row r="2" ht="15" customHeight="1" thickBot="1">
      <c r="Q2" s="6" t="s">
        <v>75</v>
      </c>
    </row>
    <row r="3" spans="1:17" s="4" customFormat="1" ht="15" customHeight="1">
      <c r="A3" s="2"/>
      <c r="B3" s="3"/>
      <c r="C3" s="56" t="s">
        <v>74</v>
      </c>
      <c r="D3" s="57"/>
      <c r="E3" s="57"/>
      <c r="F3" s="57"/>
      <c r="G3" s="57"/>
      <c r="H3" s="57"/>
      <c r="I3" s="57"/>
      <c r="J3" s="58"/>
      <c r="K3" s="56" t="s">
        <v>73</v>
      </c>
      <c r="L3" s="57"/>
      <c r="M3" s="57"/>
      <c r="N3" s="57"/>
      <c r="O3" s="57"/>
      <c r="P3" s="57"/>
      <c r="Q3" s="59"/>
    </row>
    <row r="4" spans="1:17" s="4" customFormat="1" ht="15" customHeight="1">
      <c r="A4" s="8"/>
      <c r="B4" s="39" t="s">
        <v>44</v>
      </c>
      <c r="C4" s="60" t="s">
        <v>72</v>
      </c>
      <c r="D4" s="61"/>
      <c r="E4" s="61"/>
      <c r="F4" s="62"/>
      <c r="G4" s="60" t="s">
        <v>71</v>
      </c>
      <c r="H4" s="61"/>
      <c r="I4" s="61"/>
      <c r="J4" s="62"/>
      <c r="K4" s="12"/>
      <c r="L4" s="12"/>
      <c r="M4" s="12" t="s">
        <v>70</v>
      </c>
      <c r="N4" s="12" t="s">
        <v>69</v>
      </c>
      <c r="O4" s="12"/>
      <c r="P4" s="12" t="s">
        <v>98</v>
      </c>
      <c r="Q4" s="13"/>
    </row>
    <row r="5" spans="1:17" s="4" customFormat="1" ht="15" customHeight="1" thickBot="1">
      <c r="A5" s="38"/>
      <c r="B5" s="37"/>
      <c r="C5" s="36" t="s">
        <v>68</v>
      </c>
      <c r="D5" s="36" t="s">
        <v>67</v>
      </c>
      <c r="E5" s="36" t="s">
        <v>66</v>
      </c>
      <c r="F5" s="36" t="s">
        <v>65</v>
      </c>
      <c r="G5" s="36" t="s">
        <v>64</v>
      </c>
      <c r="H5" s="36" t="s">
        <v>63</v>
      </c>
      <c r="I5" s="36" t="s">
        <v>62</v>
      </c>
      <c r="J5" s="36" t="s">
        <v>61</v>
      </c>
      <c r="K5" s="36" t="s">
        <v>60</v>
      </c>
      <c r="L5" s="36" t="s">
        <v>59</v>
      </c>
      <c r="M5" s="36" t="s">
        <v>58</v>
      </c>
      <c r="N5" s="36" t="s">
        <v>58</v>
      </c>
      <c r="O5" s="36" t="s">
        <v>57</v>
      </c>
      <c r="P5" s="36" t="s">
        <v>56</v>
      </c>
      <c r="Q5" s="35" t="s">
        <v>47</v>
      </c>
    </row>
    <row r="6" spans="1:17" ht="15" customHeight="1">
      <c r="A6" s="34" t="s">
        <v>55</v>
      </c>
      <c r="B6" s="33">
        <f>+C6+G6</f>
        <v>1191207</v>
      </c>
      <c r="C6" s="32">
        <f>SUM(D6:F6)</f>
        <v>1689</v>
      </c>
      <c r="D6" s="32">
        <v>0</v>
      </c>
      <c r="E6" s="32">
        <v>0</v>
      </c>
      <c r="F6" s="32">
        <v>1689</v>
      </c>
      <c r="G6" s="32">
        <f>SUM(H6:J6)</f>
        <v>1189518</v>
      </c>
      <c r="H6" s="32">
        <v>221355</v>
      </c>
      <c r="I6" s="32">
        <v>3674</v>
      </c>
      <c r="J6" s="32">
        <v>964489</v>
      </c>
      <c r="K6" s="32">
        <v>923047</v>
      </c>
      <c r="L6" s="32">
        <f>SUM(M6:Q6)</f>
        <v>268160</v>
      </c>
      <c r="M6" s="32">
        <v>4218</v>
      </c>
      <c r="N6" s="32">
        <v>44078</v>
      </c>
      <c r="O6" s="32">
        <v>215444</v>
      </c>
      <c r="P6" s="32">
        <v>0</v>
      </c>
      <c r="Q6" s="31">
        <v>4420</v>
      </c>
    </row>
    <row r="7" spans="1:17" ht="15" customHeight="1">
      <c r="A7" s="30" t="s">
        <v>54</v>
      </c>
      <c r="B7" s="29">
        <f>+C7+G7</f>
        <v>37274</v>
      </c>
      <c r="C7" s="28">
        <f>SUM(D7:F7)</f>
        <v>127</v>
      </c>
      <c r="D7" s="28">
        <v>0</v>
      </c>
      <c r="E7" s="28">
        <v>127</v>
      </c>
      <c r="F7" s="28">
        <v>0</v>
      </c>
      <c r="G7" s="28">
        <f>SUM(H7:J7)</f>
        <v>37147</v>
      </c>
      <c r="H7" s="28">
        <v>13242</v>
      </c>
      <c r="I7" s="28">
        <v>6748</v>
      </c>
      <c r="J7" s="28">
        <v>17157</v>
      </c>
      <c r="K7" s="28">
        <v>13481</v>
      </c>
      <c r="L7" s="28">
        <f>SUM(M7:Q7)</f>
        <v>23793</v>
      </c>
      <c r="M7" s="28">
        <v>3049</v>
      </c>
      <c r="N7" s="28">
        <v>7611</v>
      </c>
      <c r="O7" s="28">
        <v>12727</v>
      </c>
      <c r="P7" s="28">
        <v>0</v>
      </c>
      <c r="Q7" s="27">
        <v>406</v>
      </c>
    </row>
    <row r="8" spans="1:17" ht="15" customHeight="1">
      <c r="A8" s="30" t="s">
        <v>53</v>
      </c>
      <c r="B8" s="29">
        <f aca="true" t="shared" si="0" ref="B8:B17">+C8+G8</f>
        <v>11231</v>
      </c>
      <c r="C8" s="28">
        <f aca="true" t="shared" si="1" ref="C8:C19">SUM(D8:F8)</f>
        <v>54</v>
      </c>
      <c r="D8" s="28">
        <v>54</v>
      </c>
      <c r="E8" s="28">
        <v>0</v>
      </c>
      <c r="F8" s="28">
        <v>0</v>
      </c>
      <c r="G8" s="28">
        <f aca="true" t="shared" si="2" ref="G8:G19">SUM(H8:J8)</f>
        <v>11177</v>
      </c>
      <c r="H8" s="28">
        <v>3742</v>
      </c>
      <c r="I8" s="28">
        <v>1846</v>
      </c>
      <c r="J8" s="28">
        <v>5589</v>
      </c>
      <c r="K8" s="28">
        <v>2324</v>
      </c>
      <c r="L8" s="28">
        <f aca="true" t="shared" si="3" ref="L8:L17">SUM(M8:Q8)</f>
        <v>8907</v>
      </c>
      <c r="M8" s="28">
        <v>0</v>
      </c>
      <c r="N8" s="28">
        <v>0</v>
      </c>
      <c r="O8" s="28">
        <v>8765</v>
      </c>
      <c r="P8" s="28">
        <v>44</v>
      </c>
      <c r="Q8" s="27">
        <v>98</v>
      </c>
    </row>
    <row r="9" spans="1:17" ht="15" customHeight="1">
      <c r="A9" s="30" t="s">
        <v>52</v>
      </c>
      <c r="B9" s="29">
        <f t="shared" si="0"/>
        <v>184876</v>
      </c>
      <c r="C9" s="28">
        <f t="shared" si="1"/>
        <v>0</v>
      </c>
      <c r="D9" s="28">
        <v>0</v>
      </c>
      <c r="E9" s="28">
        <v>0</v>
      </c>
      <c r="F9" s="28">
        <v>0</v>
      </c>
      <c r="G9" s="28">
        <f t="shared" si="2"/>
        <v>184876</v>
      </c>
      <c r="H9" s="28">
        <v>169201</v>
      </c>
      <c r="I9" s="28">
        <v>10991</v>
      </c>
      <c r="J9" s="28">
        <v>4684</v>
      </c>
      <c r="K9" s="28">
        <v>7164</v>
      </c>
      <c r="L9" s="28">
        <f t="shared" si="3"/>
        <v>177712</v>
      </c>
      <c r="M9" s="28">
        <v>23</v>
      </c>
      <c r="N9" s="28">
        <v>824</v>
      </c>
      <c r="O9" s="28">
        <v>175256</v>
      </c>
      <c r="P9" s="28">
        <v>52</v>
      </c>
      <c r="Q9" s="27">
        <v>1557</v>
      </c>
    </row>
    <row r="10" spans="1:17" ht="15" customHeight="1">
      <c r="A10" s="30" t="s">
        <v>51</v>
      </c>
      <c r="B10" s="29">
        <f t="shared" si="0"/>
        <v>54947</v>
      </c>
      <c r="C10" s="28">
        <f t="shared" si="1"/>
        <v>163</v>
      </c>
      <c r="D10" s="28">
        <v>0</v>
      </c>
      <c r="E10" s="28">
        <v>0</v>
      </c>
      <c r="F10" s="28">
        <v>163</v>
      </c>
      <c r="G10" s="28">
        <f t="shared" si="2"/>
        <v>54784</v>
      </c>
      <c r="H10" s="28">
        <v>54202</v>
      </c>
      <c r="I10" s="28">
        <v>0</v>
      </c>
      <c r="J10" s="28">
        <v>582</v>
      </c>
      <c r="K10" s="28">
        <v>992</v>
      </c>
      <c r="L10" s="28">
        <f t="shared" si="3"/>
        <v>53955</v>
      </c>
      <c r="M10" s="28">
        <v>0</v>
      </c>
      <c r="N10" s="28">
        <v>367</v>
      </c>
      <c r="O10" s="28">
        <v>53518</v>
      </c>
      <c r="P10" s="28">
        <v>0</v>
      </c>
      <c r="Q10" s="27">
        <v>70</v>
      </c>
    </row>
    <row r="11" spans="1:17" ht="15" customHeight="1">
      <c r="A11" s="30" t="s">
        <v>50</v>
      </c>
      <c r="B11" s="29">
        <f t="shared" si="0"/>
        <v>222739</v>
      </c>
      <c r="C11" s="28">
        <f t="shared" si="1"/>
        <v>59</v>
      </c>
      <c r="D11" s="28">
        <v>0</v>
      </c>
      <c r="E11" s="28">
        <v>0</v>
      </c>
      <c r="F11" s="28">
        <v>59</v>
      </c>
      <c r="G11" s="28">
        <f t="shared" si="2"/>
        <v>222680</v>
      </c>
      <c r="H11" s="28">
        <v>215890</v>
      </c>
      <c r="I11" s="28">
        <v>1182</v>
      </c>
      <c r="J11" s="28">
        <v>5608</v>
      </c>
      <c r="K11" s="28">
        <v>7695</v>
      </c>
      <c r="L11" s="28">
        <f t="shared" si="3"/>
        <v>215044</v>
      </c>
      <c r="M11" s="28">
        <v>0</v>
      </c>
      <c r="N11" s="28">
        <v>228</v>
      </c>
      <c r="O11" s="28">
        <v>214653</v>
      </c>
      <c r="P11" s="28">
        <v>15</v>
      </c>
      <c r="Q11" s="27">
        <v>148</v>
      </c>
    </row>
    <row r="12" spans="1:17" ht="15" customHeight="1">
      <c r="A12" s="30" t="s">
        <v>49</v>
      </c>
      <c r="B12" s="29">
        <f t="shared" si="0"/>
        <v>112133</v>
      </c>
      <c r="C12" s="28">
        <f t="shared" si="1"/>
        <v>11925</v>
      </c>
      <c r="D12" s="28">
        <v>6440</v>
      </c>
      <c r="E12" s="28">
        <v>0</v>
      </c>
      <c r="F12" s="28">
        <v>5485</v>
      </c>
      <c r="G12" s="28">
        <f t="shared" si="2"/>
        <v>100208</v>
      </c>
      <c r="H12" s="28">
        <v>54474</v>
      </c>
      <c r="I12" s="28">
        <v>33554</v>
      </c>
      <c r="J12" s="28">
        <v>12180</v>
      </c>
      <c r="K12" s="28">
        <v>12792</v>
      </c>
      <c r="L12" s="28">
        <f t="shared" si="3"/>
        <v>99341</v>
      </c>
      <c r="M12" s="28">
        <v>0</v>
      </c>
      <c r="N12" s="28">
        <v>27810</v>
      </c>
      <c r="O12" s="28">
        <v>69301</v>
      </c>
      <c r="P12" s="28">
        <v>31</v>
      </c>
      <c r="Q12" s="27">
        <v>2199</v>
      </c>
    </row>
    <row r="13" spans="1:17" ht="15" customHeight="1">
      <c r="A13" s="30" t="s">
        <v>48</v>
      </c>
      <c r="B13" s="29">
        <f t="shared" si="0"/>
        <v>150604</v>
      </c>
      <c r="C13" s="28">
        <f t="shared" si="1"/>
        <v>53957</v>
      </c>
      <c r="D13" s="28">
        <v>1331</v>
      </c>
      <c r="E13" s="28">
        <v>2821</v>
      </c>
      <c r="F13" s="28">
        <v>49805</v>
      </c>
      <c r="G13" s="28">
        <f t="shared" si="2"/>
        <v>96647</v>
      </c>
      <c r="H13" s="28">
        <v>39860</v>
      </c>
      <c r="I13" s="28">
        <v>52864</v>
      </c>
      <c r="J13" s="28">
        <v>3923</v>
      </c>
      <c r="K13" s="28">
        <v>22514</v>
      </c>
      <c r="L13" s="28">
        <f t="shared" si="3"/>
        <v>128090</v>
      </c>
      <c r="M13" s="28">
        <v>660</v>
      </c>
      <c r="N13" s="28">
        <v>31373</v>
      </c>
      <c r="O13" s="28">
        <v>93148</v>
      </c>
      <c r="P13" s="28">
        <v>0</v>
      </c>
      <c r="Q13" s="27">
        <v>2909</v>
      </c>
    </row>
    <row r="14" spans="1:17" ht="15" customHeight="1">
      <c r="A14" s="30" t="s">
        <v>47</v>
      </c>
      <c r="B14" s="29">
        <f t="shared" si="0"/>
        <v>98515</v>
      </c>
      <c r="C14" s="28">
        <f t="shared" si="1"/>
        <v>25518</v>
      </c>
      <c r="D14" s="28">
        <v>426</v>
      </c>
      <c r="E14" s="28">
        <v>267</v>
      </c>
      <c r="F14" s="28">
        <v>24825</v>
      </c>
      <c r="G14" s="28">
        <f t="shared" si="2"/>
        <v>72997</v>
      </c>
      <c r="H14" s="28">
        <v>58740</v>
      </c>
      <c r="I14" s="28">
        <v>8934</v>
      </c>
      <c r="J14" s="28">
        <v>5323</v>
      </c>
      <c r="K14" s="28">
        <v>9028</v>
      </c>
      <c r="L14" s="28">
        <f t="shared" si="3"/>
        <v>89487</v>
      </c>
      <c r="M14" s="28">
        <v>0</v>
      </c>
      <c r="N14" s="28">
        <v>5132</v>
      </c>
      <c r="O14" s="28">
        <v>72856</v>
      </c>
      <c r="P14" s="28">
        <v>43</v>
      </c>
      <c r="Q14" s="27">
        <v>11456</v>
      </c>
    </row>
    <row r="15" spans="1:17" ht="15" customHeight="1">
      <c r="A15" s="30"/>
      <c r="B15" s="29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7"/>
    </row>
    <row r="16" spans="1:17" ht="15" customHeight="1">
      <c r="A16" s="30" t="s">
        <v>46</v>
      </c>
      <c r="B16" s="29">
        <f t="shared" si="0"/>
        <v>1228481</v>
      </c>
      <c r="C16" s="28">
        <f t="shared" si="1"/>
        <v>1816</v>
      </c>
      <c r="D16" s="28">
        <f>SUM(D6:D7)</f>
        <v>0</v>
      </c>
      <c r="E16" s="28">
        <f>SUM(E6:E7)</f>
        <v>127</v>
      </c>
      <c r="F16" s="28">
        <f>SUM(F6:F7)</f>
        <v>1689</v>
      </c>
      <c r="G16" s="28">
        <f t="shared" si="2"/>
        <v>1226665</v>
      </c>
      <c r="H16" s="28">
        <f>SUM(H6:H7)</f>
        <v>234597</v>
      </c>
      <c r="I16" s="28">
        <f>SUM(I6:I7)</f>
        <v>10422</v>
      </c>
      <c r="J16" s="28">
        <f>SUM(J6:J7)</f>
        <v>981646</v>
      </c>
      <c r="K16" s="28">
        <f>SUM(K6:K7)</f>
        <v>936528</v>
      </c>
      <c r="L16" s="28">
        <f t="shared" si="3"/>
        <v>291953</v>
      </c>
      <c r="M16" s="28">
        <f>SUM(M6:M7)</f>
        <v>7267</v>
      </c>
      <c r="N16" s="28">
        <f>SUM(N6:N7)</f>
        <v>51689</v>
      </c>
      <c r="O16" s="28">
        <f>SUM(O6:O7)</f>
        <v>228171</v>
      </c>
      <c r="P16" s="28">
        <f>SUM(P6:P7)</f>
        <v>0</v>
      </c>
      <c r="Q16" s="27">
        <f>SUM(Q6:Q7)</f>
        <v>4826</v>
      </c>
    </row>
    <row r="17" spans="1:17" ht="15" customHeight="1">
      <c r="A17" s="30" t="s">
        <v>45</v>
      </c>
      <c r="B17" s="29">
        <f t="shared" si="0"/>
        <v>835045</v>
      </c>
      <c r="C17" s="28">
        <f t="shared" si="1"/>
        <v>91676</v>
      </c>
      <c r="D17" s="28">
        <f>SUM(D8:D14)</f>
        <v>8251</v>
      </c>
      <c r="E17" s="28">
        <f>SUM(E8:E14)</f>
        <v>3088</v>
      </c>
      <c r="F17" s="28">
        <f>SUM(F8:F14)</f>
        <v>80337</v>
      </c>
      <c r="G17" s="28">
        <f t="shared" si="2"/>
        <v>743369</v>
      </c>
      <c r="H17" s="28">
        <f>SUM(H8:H14)</f>
        <v>596109</v>
      </c>
      <c r="I17" s="28">
        <f>SUM(I8:I14)</f>
        <v>109371</v>
      </c>
      <c r="J17" s="28">
        <f>SUM(J8:J14)</f>
        <v>37889</v>
      </c>
      <c r="K17" s="28">
        <f>SUM(K8:K14)</f>
        <v>62509</v>
      </c>
      <c r="L17" s="28">
        <f t="shared" si="3"/>
        <v>772536</v>
      </c>
      <c r="M17" s="28">
        <f>SUM(M8:M14)</f>
        <v>683</v>
      </c>
      <c r="N17" s="28">
        <f>SUM(N8:N14)</f>
        <v>65734</v>
      </c>
      <c r="O17" s="28">
        <f>SUM(O8:O14)</f>
        <v>687497</v>
      </c>
      <c r="P17" s="28">
        <f>SUM(P8:P14)</f>
        <v>185</v>
      </c>
      <c r="Q17" s="27">
        <f>SUM(Q8:Q14)</f>
        <v>18437</v>
      </c>
    </row>
    <row r="18" spans="1:17" ht="15" customHeight="1">
      <c r="A18" s="26"/>
      <c r="B18" s="25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3"/>
    </row>
    <row r="19" spans="1:17" ht="15" customHeight="1" thickBot="1">
      <c r="A19" s="22" t="s">
        <v>44</v>
      </c>
      <c r="B19" s="20">
        <f>+C19+G19</f>
        <v>2063526</v>
      </c>
      <c r="C19" s="21">
        <f t="shared" si="1"/>
        <v>93492</v>
      </c>
      <c r="D19" s="20">
        <f>SUM(D16:D17)</f>
        <v>8251</v>
      </c>
      <c r="E19" s="20">
        <f>SUM(E16:E17)</f>
        <v>3215</v>
      </c>
      <c r="F19" s="20">
        <f>SUM(F16:F17)</f>
        <v>82026</v>
      </c>
      <c r="G19" s="21">
        <f t="shared" si="2"/>
        <v>1970034</v>
      </c>
      <c r="H19" s="20">
        <f>SUM(H16:H17)</f>
        <v>830706</v>
      </c>
      <c r="I19" s="20">
        <f>SUM(I16:I17)</f>
        <v>119793</v>
      </c>
      <c r="J19" s="20">
        <f>SUM(J16:J17)</f>
        <v>1019535</v>
      </c>
      <c r="K19" s="21">
        <f>SUM(K16:K17)</f>
        <v>999037</v>
      </c>
      <c r="L19" s="20">
        <f>SUM(M19:Q19)</f>
        <v>1064489</v>
      </c>
      <c r="M19" s="20">
        <f>SUM(M16:M17)</f>
        <v>7950</v>
      </c>
      <c r="N19" s="20">
        <f>SUM(N16:N17)</f>
        <v>117423</v>
      </c>
      <c r="O19" s="20">
        <f>SUM(O16:O17)</f>
        <v>915668</v>
      </c>
      <c r="P19" s="20">
        <f>SUM(P16:P17)</f>
        <v>185</v>
      </c>
      <c r="Q19" s="19">
        <f>SUM(Q16:Q17)</f>
        <v>23263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view="pageBreakPreview" zoomScaleNormal="75" zoomScaleSheetLayoutView="100" zoomScalePageLayoutView="0" workbookViewId="0" topLeftCell="A1">
      <selection activeCell="A8" sqref="A8"/>
    </sheetView>
  </sheetViews>
  <sheetFormatPr defaultColWidth="7.625" defaultRowHeight="15" customHeight="1"/>
  <cols>
    <col min="1" max="1" width="10.625" style="1" customWidth="1"/>
    <col min="2" max="2" width="10.25390625" style="1" bestFit="1" customWidth="1"/>
    <col min="3" max="3" width="9.50390625" style="1" bestFit="1" customWidth="1"/>
    <col min="4" max="5" width="7.625" style="1" customWidth="1"/>
    <col min="6" max="6" width="9.50390625" style="1" bestFit="1" customWidth="1"/>
    <col min="7" max="7" width="10.25390625" style="1" bestFit="1" customWidth="1"/>
    <col min="8" max="8" width="9.50390625" style="1" bestFit="1" customWidth="1"/>
    <col min="9" max="9" width="12.125" style="1" bestFit="1" customWidth="1"/>
    <col min="10" max="12" width="10.25390625" style="1" bestFit="1" customWidth="1"/>
    <col min="13" max="13" width="7.625" style="1" customWidth="1"/>
    <col min="14" max="14" width="9.50390625" style="1" bestFit="1" customWidth="1"/>
    <col min="15" max="15" width="10.25390625" style="1" bestFit="1" customWidth="1"/>
    <col min="16" max="16384" width="7.625" style="1" customWidth="1"/>
  </cols>
  <sheetData>
    <row r="1" spans="1:9" ht="18" customHeight="1">
      <c r="A1" s="1" t="s">
        <v>99</v>
      </c>
      <c r="E1" s="5" t="s">
        <v>80</v>
      </c>
      <c r="I1" s="1" t="s">
        <v>100</v>
      </c>
    </row>
    <row r="2" ht="15" customHeight="1" thickBot="1">
      <c r="Q2" s="6" t="s">
        <v>79</v>
      </c>
    </row>
    <row r="3" spans="1:17" s="4" customFormat="1" ht="15" customHeight="1">
      <c r="A3" s="2"/>
      <c r="B3" s="3"/>
      <c r="C3" s="56" t="s">
        <v>78</v>
      </c>
      <c r="D3" s="57"/>
      <c r="E3" s="57"/>
      <c r="F3" s="57"/>
      <c r="G3" s="57"/>
      <c r="H3" s="57"/>
      <c r="I3" s="57"/>
      <c r="J3" s="58"/>
      <c r="K3" s="56" t="s">
        <v>77</v>
      </c>
      <c r="L3" s="57"/>
      <c r="M3" s="57"/>
      <c r="N3" s="57"/>
      <c r="O3" s="57"/>
      <c r="P3" s="57"/>
      <c r="Q3" s="59"/>
    </row>
    <row r="4" spans="1:17" s="4" customFormat="1" ht="15" customHeight="1">
      <c r="A4" s="8"/>
      <c r="B4" s="39" t="s">
        <v>44</v>
      </c>
      <c r="C4" s="60" t="s">
        <v>72</v>
      </c>
      <c r="D4" s="61"/>
      <c r="E4" s="61"/>
      <c r="F4" s="62"/>
      <c r="G4" s="60" t="s">
        <v>71</v>
      </c>
      <c r="H4" s="61"/>
      <c r="I4" s="61"/>
      <c r="J4" s="62"/>
      <c r="K4" s="12"/>
      <c r="L4" s="12"/>
      <c r="M4" s="12" t="s">
        <v>70</v>
      </c>
      <c r="N4" s="12" t="s">
        <v>69</v>
      </c>
      <c r="O4" s="12"/>
      <c r="P4" s="12" t="s">
        <v>101</v>
      </c>
      <c r="Q4" s="13"/>
    </row>
    <row r="5" spans="1:17" s="4" customFormat="1" ht="15" customHeight="1" thickBot="1">
      <c r="A5" s="38"/>
      <c r="B5" s="37"/>
      <c r="C5" s="36" t="s">
        <v>68</v>
      </c>
      <c r="D5" s="36" t="s">
        <v>67</v>
      </c>
      <c r="E5" s="36" t="s">
        <v>66</v>
      </c>
      <c r="F5" s="36" t="s">
        <v>65</v>
      </c>
      <c r="G5" s="36" t="s">
        <v>64</v>
      </c>
      <c r="H5" s="36" t="s">
        <v>63</v>
      </c>
      <c r="I5" s="36" t="s">
        <v>62</v>
      </c>
      <c r="J5" s="36" t="s">
        <v>61</v>
      </c>
      <c r="K5" s="36" t="s">
        <v>60</v>
      </c>
      <c r="L5" s="36" t="s">
        <v>59</v>
      </c>
      <c r="M5" s="36" t="s">
        <v>58</v>
      </c>
      <c r="N5" s="36" t="s">
        <v>58</v>
      </c>
      <c r="O5" s="36" t="s">
        <v>57</v>
      </c>
      <c r="P5" s="36" t="s">
        <v>56</v>
      </c>
      <c r="Q5" s="35" t="s">
        <v>47</v>
      </c>
    </row>
    <row r="6" spans="1:17" ht="15" customHeight="1">
      <c r="A6" s="34" t="s">
        <v>55</v>
      </c>
      <c r="B6" s="33">
        <f>+C6+G6</f>
        <v>19985763</v>
      </c>
      <c r="C6" s="32">
        <f>SUM(D6:F6)</f>
        <v>35350</v>
      </c>
      <c r="D6" s="32">
        <v>0</v>
      </c>
      <c r="E6" s="32">
        <v>0</v>
      </c>
      <c r="F6" s="32">
        <v>35350</v>
      </c>
      <c r="G6" s="32">
        <f>SUM(H6:J6)</f>
        <v>19950413</v>
      </c>
      <c r="H6" s="32">
        <v>3196182</v>
      </c>
      <c r="I6" s="32">
        <v>66800</v>
      </c>
      <c r="J6" s="32">
        <v>16687431</v>
      </c>
      <c r="K6" s="32">
        <v>14852398</v>
      </c>
      <c r="L6" s="32">
        <f>SUM(M6:Q6)</f>
        <v>5133365</v>
      </c>
      <c r="M6" s="32">
        <v>79705</v>
      </c>
      <c r="N6" s="32">
        <v>730219</v>
      </c>
      <c r="O6" s="32">
        <v>4302974</v>
      </c>
      <c r="P6" s="32">
        <v>0</v>
      </c>
      <c r="Q6" s="31">
        <v>20467</v>
      </c>
    </row>
    <row r="7" spans="1:17" ht="15" customHeight="1">
      <c r="A7" s="30" t="s">
        <v>54</v>
      </c>
      <c r="B7" s="29">
        <f>+C7+G7</f>
        <v>648735</v>
      </c>
      <c r="C7" s="28">
        <f>SUM(D7:F7)</f>
        <v>2800</v>
      </c>
      <c r="D7" s="28">
        <v>0</v>
      </c>
      <c r="E7" s="28">
        <v>2800</v>
      </c>
      <c r="F7" s="28">
        <v>0</v>
      </c>
      <c r="G7" s="28">
        <f>SUM(H7:J7)</f>
        <v>645935</v>
      </c>
      <c r="H7" s="28">
        <v>211520</v>
      </c>
      <c r="I7" s="28">
        <v>133215</v>
      </c>
      <c r="J7" s="28">
        <v>301200</v>
      </c>
      <c r="K7" s="28">
        <v>219564</v>
      </c>
      <c r="L7" s="28">
        <f>SUM(M7:Q7)</f>
        <v>429171</v>
      </c>
      <c r="M7" s="28">
        <v>54120</v>
      </c>
      <c r="N7" s="28">
        <v>149000</v>
      </c>
      <c r="O7" s="28">
        <v>218751</v>
      </c>
      <c r="P7" s="28">
        <v>0</v>
      </c>
      <c r="Q7" s="27">
        <v>7300</v>
      </c>
    </row>
    <row r="8" spans="1:17" ht="15" customHeight="1">
      <c r="A8" s="30" t="s">
        <v>53</v>
      </c>
      <c r="B8" s="29">
        <f aca="true" t="shared" si="0" ref="B8:B17">+C8+G8</f>
        <v>123882</v>
      </c>
      <c r="C8" s="28">
        <f aca="true" t="shared" si="1" ref="C8:C19">SUM(D8:F8)</f>
        <v>1800</v>
      </c>
      <c r="D8" s="28">
        <v>1800</v>
      </c>
      <c r="E8" s="28">
        <v>0</v>
      </c>
      <c r="F8" s="28">
        <v>0</v>
      </c>
      <c r="G8" s="28">
        <f aca="true" t="shared" si="2" ref="G8:G19">SUM(H8:J8)</f>
        <v>122082</v>
      </c>
      <c r="H8" s="28">
        <v>45126</v>
      </c>
      <c r="I8" s="28">
        <v>38300</v>
      </c>
      <c r="J8" s="28">
        <v>38656</v>
      </c>
      <c r="K8" s="28">
        <v>19232</v>
      </c>
      <c r="L8" s="28">
        <f aca="true" t="shared" si="3" ref="L8:L17">SUM(M8:Q8)</f>
        <v>104650</v>
      </c>
      <c r="M8" s="28">
        <v>0</v>
      </c>
      <c r="N8" s="28">
        <v>0</v>
      </c>
      <c r="O8" s="28">
        <v>104050</v>
      </c>
      <c r="P8" s="28">
        <v>300</v>
      </c>
      <c r="Q8" s="27">
        <v>300</v>
      </c>
    </row>
    <row r="9" spans="1:17" ht="15" customHeight="1">
      <c r="A9" s="30" t="s">
        <v>52</v>
      </c>
      <c r="B9" s="29">
        <f t="shared" si="0"/>
        <v>2153321</v>
      </c>
      <c r="C9" s="28">
        <f t="shared" si="1"/>
        <v>0</v>
      </c>
      <c r="D9" s="28">
        <v>0</v>
      </c>
      <c r="E9" s="28">
        <v>0</v>
      </c>
      <c r="F9" s="28">
        <v>0</v>
      </c>
      <c r="G9" s="28">
        <f t="shared" si="2"/>
        <v>2153321</v>
      </c>
      <c r="H9" s="28">
        <v>1932918</v>
      </c>
      <c r="I9" s="28">
        <v>175250</v>
      </c>
      <c r="J9" s="28">
        <v>45153</v>
      </c>
      <c r="K9" s="28">
        <v>92955</v>
      </c>
      <c r="L9" s="28">
        <f t="shared" si="3"/>
        <v>2060366</v>
      </c>
      <c r="M9" s="28">
        <v>450</v>
      </c>
      <c r="N9" s="28">
        <v>6340</v>
      </c>
      <c r="O9" s="28">
        <v>2043681</v>
      </c>
      <c r="P9" s="28">
        <v>1315</v>
      </c>
      <c r="Q9" s="27">
        <v>8580</v>
      </c>
    </row>
    <row r="10" spans="1:17" ht="15" customHeight="1">
      <c r="A10" s="30" t="s">
        <v>51</v>
      </c>
      <c r="B10" s="29">
        <f t="shared" si="0"/>
        <v>176431</v>
      </c>
      <c r="C10" s="28">
        <f t="shared" si="1"/>
        <v>6832</v>
      </c>
      <c r="D10" s="28">
        <v>0</v>
      </c>
      <c r="E10" s="28">
        <v>0</v>
      </c>
      <c r="F10" s="28">
        <v>6832</v>
      </c>
      <c r="G10" s="28">
        <f t="shared" si="2"/>
        <v>169599</v>
      </c>
      <c r="H10" s="28">
        <v>162660</v>
      </c>
      <c r="I10" s="28">
        <v>0</v>
      </c>
      <c r="J10" s="28">
        <v>6939</v>
      </c>
      <c r="K10" s="28">
        <v>13169</v>
      </c>
      <c r="L10" s="28">
        <f t="shared" si="3"/>
        <v>163262</v>
      </c>
      <c r="M10" s="28">
        <v>0</v>
      </c>
      <c r="N10" s="28">
        <v>10932</v>
      </c>
      <c r="O10" s="28">
        <v>147110</v>
      </c>
      <c r="P10" s="28">
        <v>0</v>
      </c>
      <c r="Q10" s="27">
        <v>5220</v>
      </c>
    </row>
    <row r="11" spans="1:17" ht="15" customHeight="1">
      <c r="A11" s="30" t="s">
        <v>50</v>
      </c>
      <c r="B11" s="29">
        <f t="shared" si="0"/>
        <v>2162468</v>
      </c>
      <c r="C11" s="28">
        <f t="shared" si="1"/>
        <v>328</v>
      </c>
      <c r="D11" s="28">
        <v>0</v>
      </c>
      <c r="E11" s="28">
        <v>0</v>
      </c>
      <c r="F11" s="28">
        <v>328</v>
      </c>
      <c r="G11" s="28">
        <f t="shared" si="2"/>
        <v>2162140</v>
      </c>
      <c r="H11" s="28">
        <v>2051507</v>
      </c>
      <c r="I11" s="28">
        <v>18760</v>
      </c>
      <c r="J11" s="28">
        <v>91873</v>
      </c>
      <c r="K11" s="28">
        <v>113720</v>
      </c>
      <c r="L11" s="28">
        <f t="shared" si="3"/>
        <v>2048748</v>
      </c>
      <c r="M11" s="28">
        <v>0</v>
      </c>
      <c r="N11" s="28">
        <v>5500</v>
      </c>
      <c r="O11" s="28">
        <v>2036548</v>
      </c>
      <c r="P11" s="28">
        <v>500</v>
      </c>
      <c r="Q11" s="27">
        <v>6200</v>
      </c>
    </row>
    <row r="12" spans="1:17" ht="15" customHeight="1">
      <c r="A12" s="30" t="s">
        <v>49</v>
      </c>
      <c r="B12" s="29">
        <f t="shared" si="0"/>
        <v>1762161</v>
      </c>
      <c r="C12" s="28">
        <f t="shared" si="1"/>
        <v>182580</v>
      </c>
      <c r="D12" s="28">
        <v>110000</v>
      </c>
      <c r="E12" s="28">
        <v>0</v>
      </c>
      <c r="F12" s="28">
        <v>72580</v>
      </c>
      <c r="G12" s="28">
        <f t="shared" si="2"/>
        <v>1579581</v>
      </c>
      <c r="H12" s="28">
        <v>614788</v>
      </c>
      <c r="I12" s="28">
        <v>740641</v>
      </c>
      <c r="J12" s="28">
        <v>224152</v>
      </c>
      <c r="K12" s="28">
        <v>220422</v>
      </c>
      <c r="L12" s="28">
        <f t="shared" si="3"/>
        <v>1541739</v>
      </c>
      <c r="M12" s="28">
        <v>0</v>
      </c>
      <c r="N12" s="28">
        <v>619545</v>
      </c>
      <c r="O12" s="28">
        <v>882672</v>
      </c>
      <c r="P12" s="28">
        <v>330</v>
      </c>
      <c r="Q12" s="27">
        <v>39192</v>
      </c>
    </row>
    <row r="13" spans="1:17" ht="15" customHeight="1">
      <c r="A13" s="30" t="s">
        <v>48</v>
      </c>
      <c r="B13" s="29">
        <f t="shared" si="0"/>
        <v>2785546</v>
      </c>
      <c r="C13" s="28">
        <f t="shared" si="1"/>
        <v>1135911</v>
      </c>
      <c r="D13" s="28">
        <v>30139</v>
      </c>
      <c r="E13" s="28">
        <v>79500</v>
      </c>
      <c r="F13" s="28">
        <v>1026272</v>
      </c>
      <c r="G13" s="28">
        <f t="shared" si="2"/>
        <v>1649635</v>
      </c>
      <c r="H13" s="28">
        <v>629026</v>
      </c>
      <c r="I13" s="28">
        <v>945336</v>
      </c>
      <c r="J13" s="28">
        <v>75273</v>
      </c>
      <c r="K13" s="28">
        <v>399636</v>
      </c>
      <c r="L13" s="28">
        <f t="shared" si="3"/>
        <v>2385910</v>
      </c>
      <c r="M13" s="28">
        <v>16500</v>
      </c>
      <c r="N13" s="28">
        <v>764743</v>
      </c>
      <c r="O13" s="28">
        <v>1576817</v>
      </c>
      <c r="P13" s="28">
        <v>0</v>
      </c>
      <c r="Q13" s="27">
        <v>27850</v>
      </c>
    </row>
    <row r="14" spans="1:17" ht="15" customHeight="1">
      <c r="A14" s="30" t="s">
        <v>47</v>
      </c>
      <c r="B14" s="29">
        <f t="shared" si="0"/>
        <v>1126328</v>
      </c>
      <c r="C14" s="28">
        <f t="shared" si="1"/>
        <v>220848</v>
      </c>
      <c r="D14" s="28">
        <v>5300</v>
      </c>
      <c r="E14" s="28">
        <v>12820</v>
      </c>
      <c r="F14" s="28">
        <v>202728</v>
      </c>
      <c r="G14" s="28">
        <f t="shared" si="2"/>
        <v>905480</v>
      </c>
      <c r="H14" s="28">
        <v>762367</v>
      </c>
      <c r="I14" s="28">
        <v>86404</v>
      </c>
      <c r="J14" s="28">
        <v>56709</v>
      </c>
      <c r="K14" s="28">
        <v>143841</v>
      </c>
      <c r="L14" s="28">
        <f t="shared" si="3"/>
        <v>982487</v>
      </c>
      <c r="M14" s="28">
        <v>0</v>
      </c>
      <c r="N14" s="28">
        <v>109919</v>
      </c>
      <c r="O14" s="28">
        <v>858044</v>
      </c>
      <c r="P14" s="28">
        <v>537</v>
      </c>
      <c r="Q14" s="27">
        <v>13987</v>
      </c>
    </row>
    <row r="15" spans="1:17" ht="15" customHeight="1">
      <c r="A15" s="30"/>
      <c r="B15" s="29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7"/>
    </row>
    <row r="16" spans="1:17" ht="15" customHeight="1">
      <c r="A16" s="30" t="s">
        <v>46</v>
      </c>
      <c r="B16" s="29">
        <f t="shared" si="0"/>
        <v>20634498</v>
      </c>
      <c r="C16" s="28">
        <f t="shared" si="1"/>
        <v>38150</v>
      </c>
      <c r="D16" s="28">
        <f>SUM(D6:D7)</f>
        <v>0</v>
      </c>
      <c r="E16" s="28">
        <f>SUM(E6:E7)</f>
        <v>2800</v>
      </c>
      <c r="F16" s="28">
        <f>SUM(F6:F7)</f>
        <v>35350</v>
      </c>
      <c r="G16" s="28">
        <f t="shared" si="2"/>
        <v>20596348</v>
      </c>
      <c r="H16" s="28">
        <f>SUM(H6:H7)</f>
        <v>3407702</v>
      </c>
      <c r="I16" s="28">
        <f>SUM(I6:I7)</f>
        <v>200015</v>
      </c>
      <c r="J16" s="28">
        <f>SUM(J6:J7)</f>
        <v>16988631</v>
      </c>
      <c r="K16" s="28">
        <f>SUM(K6:K7)</f>
        <v>15071962</v>
      </c>
      <c r="L16" s="28">
        <f t="shared" si="3"/>
        <v>5562536</v>
      </c>
      <c r="M16" s="28">
        <f>SUM(M6:M7)</f>
        <v>133825</v>
      </c>
      <c r="N16" s="28">
        <f>SUM(N6:N7)</f>
        <v>879219</v>
      </c>
      <c r="O16" s="28">
        <f>SUM(O6:O7)</f>
        <v>4521725</v>
      </c>
      <c r="P16" s="28">
        <f>SUM(P6:P7)</f>
        <v>0</v>
      </c>
      <c r="Q16" s="27">
        <f>SUM(Q6:Q7)</f>
        <v>27767</v>
      </c>
    </row>
    <row r="17" spans="1:17" ht="15" customHeight="1">
      <c r="A17" s="30" t="s">
        <v>45</v>
      </c>
      <c r="B17" s="29">
        <f t="shared" si="0"/>
        <v>10290137</v>
      </c>
      <c r="C17" s="28">
        <f t="shared" si="1"/>
        <v>1548299</v>
      </c>
      <c r="D17" s="28">
        <f>SUM(D8:D14)</f>
        <v>147239</v>
      </c>
      <c r="E17" s="28">
        <f>SUM(E8:E14)</f>
        <v>92320</v>
      </c>
      <c r="F17" s="28">
        <f>SUM(F8:F14)</f>
        <v>1308740</v>
      </c>
      <c r="G17" s="28">
        <f t="shared" si="2"/>
        <v>8741838</v>
      </c>
      <c r="H17" s="28">
        <f>SUM(H8:H14)</f>
        <v>6198392</v>
      </c>
      <c r="I17" s="28">
        <f>SUM(I8:I14)</f>
        <v>2004691</v>
      </c>
      <c r="J17" s="28">
        <f>SUM(J8:J14)</f>
        <v>538755</v>
      </c>
      <c r="K17" s="28">
        <f>SUM(K8:K14)</f>
        <v>1002975</v>
      </c>
      <c r="L17" s="28">
        <f t="shared" si="3"/>
        <v>9287162</v>
      </c>
      <c r="M17" s="28">
        <f>SUM(M8:M14)</f>
        <v>16950</v>
      </c>
      <c r="N17" s="28">
        <f>SUM(N8:N14)</f>
        <v>1516979</v>
      </c>
      <c r="O17" s="28">
        <f>SUM(O8:O14)</f>
        <v>7648922</v>
      </c>
      <c r="P17" s="28">
        <f>SUM(P8:P14)</f>
        <v>2982</v>
      </c>
      <c r="Q17" s="27">
        <f>SUM(Q8:Q14)</f>
        <v>101329</v>
      </c>
    </row>
    <row r="18" spans="1:17" ht="15" customHeight="1">
      <c r="A18" s="26"/>
      <c r="B18" s="25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3"/>
    </row>
    <row r="19" spans="1:17" ht="15" customHeight="1" thickBot="1">
      <c r="A19" s="22" t="s">
        <v>44</v>
      </c>
      <c r="B19" s="20">
        <f>+C19+G19</f>
        <v>30924635</v>
      </c>
      <c r="C19" s="21">
        <f t="shared" si="1"/>
        <v>1586449</v>
      </c>
      <c r="D19" s="20">
        <f>SUM(D16:D17)</f>
        <v>147239</v>
      </c>
      <c r="E19" s="20">
        <f>SUM(E16:E17)</f>
        <v>95120</v>
      </c>
      <c r="F19" s="20">
        <f>SUM(F16:F17)</f>
        <v>1344090</v>
      </c>
      <c r="G19" s="21">
        <f t="shared" si="2"/>
        <v>29338186</v>
      </c>
      <c r="H19" s="20">
        <f>SUM(H16:H17)</f>
        <v>9606094</v>
      </c>
      <c r="I19" s="20">
        <f>SUM(I16:I17)</f>
        <v>2204706</v>
      </c>
      <c r="J19" s="20">
        <f>SUM(J16:J17)</f>
        <v>17527386</v>
      </c>
      <c r="K19" s="21">
        <f>SUM(K16:K17)</f>
        <v>16074937</v>
      </c>
      <c r="L19" s="20">
        <f>SUM(M19:Q19)</f>
        <v>14849698</v>
      </c>
      <c r="M19" s="20">
        <f>SUM(M16:M17)</f>
        <v>150775</v>
      </c>
      <c r="N19" s="20">
        <f>SUM(N16:N17)</f>
        <v>2396198</v>
      </c>
      <c r="O19" s="20">
        <f>SUM(O16:O17)</f>
        <v>12170647</v>
      </c>
      <c r="P19" s="20">
        <f>SUM(P16:P17)</f>
        <v>2982</v>
      </c>
      <c r="Q19" s="19">
        <f>SUM(Q16:Q17)</f>
        <v>129096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2011-01-30T00:49:57Z</cp:lastPrinted>
  <dcterms:created xsi:type="dcterms:W3CDTF">2000-01-06T00:38:06Z</dcterms:created>
  <dcterms:modified xsi:type="dcterms:W3CDTF">2013-01-30T23:17:29Z</dcterms:modified>
  <cp:category/>
  <cp:version/>
  <cp:contentType/>
  <cp:contentStatus/>
</cp:coreProperties>
</file>