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<sst xmlns="http://schemas.openxmlformats.org/spreadsheetml/2006/main" count="149" uniqueCount="100">
  <si>
    <t>着工建築物概報（１）</t>
  </si>
  <si>
    <t>平成  25年分</t>
  </si>
  <si>
    <t>単位：平方メートル</t>
  </si>
  <si>
    <t>用途別床面積内訳表</t>
  </si>
  <si>
    <t>構造別床面積内訳表</t>
  </si>
  <si>
    <t>合計</t>
  </si>
  <si>
    <t>居住専用</t>
  </si>
  <si>
    <t>居住産業併用</t>
  </si>
  <si>
    <t>農林水産業用</t>
  </si>
  <si>
    <t>鉱工業用</t>
  </si>
  <si>
    <t>公益事業用</t>
  </si>
  <si>
    <t>商業用</t>
  </si>
  <si>
    <t>ｻｰﾋﾞｽ業用</t>
  </si>
  <si>
    <t>公務文教用</t>
  </si>
  <si>
    <t>その他</t>
  </si>
  <si>
    <t>木造</t>
  </si>
  <si>
    <t>非木造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</si>
  <si>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</si>
  <si>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</si>
  <si>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</si>
  <si>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</si>
  <si>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</si>
  <si>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</si>
  <si>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</si>
  <si>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</si>
  <si>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</si>
  <si>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</si>
  <si>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</si>
  <si>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</si>
  <si>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</si>
  <si>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</si>
  <si>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</si>
  <si>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</si>
  <si>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</si>
  <si>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</si>
  <si>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</si>
  <si>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</si>
  <si>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</si>
  <si>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</si>
  <si>
    <t>岐南町</t>
  </si>
  <si>
    <t>笠松町</t>
  </si>
  <si>
    <t>羽島郡</t>
  </si>
  <si>
    <t>養老町</t>
  </si>
  <si>
    <t>養老郡</t>
  </si>
  <si>
    <t>垂井町</t>
  </si>
  <si>
    <t>関ヶ原町</t>
  </si>
  <si>
    <t>不破郡</t>
  </si>
  <si>
    <t>神戸町</t>
  </si>
  <si>
    <t>輪之内町</t>
  </si>
  <si>
    <t>安八町</t>
  </si>
  <si>
    <t>安八郡</t>
  </si>
  <si>
    <t>揖斐川町</t>
  </si>
  <si>
    <t>大野町</t>
  </si>
  <si>
    <t>池田町</t>
  </si>
  <si>
    <t>揖斐郡</t>
  </si>
  <si>
    <t>北方町</t>
  </si>
  <si>
    <t>本巣郡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</si>
  <si>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</si>
  <si>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</si>
  <si>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</si>
  <si>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</si>
  <si>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</si>
  <si>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</si>
  <si>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</si>
  <si>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</t>
  </si>
  <si>
    <t>御嵩町</t>
  </si>
  <si>
    <t>可児郡</t>
  </si>
  <si>
    <t>白川村</t>
  </si>
  <si>
    <t>大野郡</t>
  </si>
  <si>
    <t>町村計</t>
  </si>
  <si>
    <t>合　計</t>
  </si>
  <si>
    <t>（県市町村名）岐阜県</t>
  </si>
  <si>
    <t>着工建築物概報（２）</t>
  </si>
  <si>
    <t>平成  25年分</t>
  </si>
  <si>
    <t>建築主別・用途別床面積内訳表</t>
  </si>
  <si>
    <t>構造別・用途別床面積内訳表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</si>
  <si>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</si>
  <si>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</si>
  <si>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</si>
  <si>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</si>
  <si>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</si>
  <si>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</si>
  <si>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</si>
  <si>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</si>
  <si>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</si>
  <si>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</si>
  <si>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</si>
  <si>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</si>
  <si>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</si>
  <si>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ｺﾝｸﾘｰﾄ造</t>
  </si>
  <si>
    <t>鉄骨造</t>
  </si>
  <si>
    <t>ﾌﾞﾛｯｸ造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</si>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</sst>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dashed"/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1" xfId="0" applyNumberFormat="1" applyFont="1" applyBorder="1" applyAlignment="1">
      <alignment/>
    </xf>
    <xf numFmtId="0" fontId="18" fillId="0" borderId="22" xfId="0" applyNumberFormat="1" applyFont="1" applyBorder="1" applyAlignment="1">
      <alignment/>
    </xf>
    <xf numFmtId="0" fontId="18" fillId="0" borderId="23" xfId="0" applyNumberFormat="1" applyFont="1" applyBorder="1" applyAlignment="1">
      <alignment/>
    </xf>
    <xf numFmtId="0" fontId="18" fillId="0" borderId="24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16" xfId="0" applyFont="1" applyBorder="1" applyAlignment="1">
      <alignment/>
    </xf>
    <xf numFmtId="176" fontId="18" fillId="0" borderId="17" xfId="0" applyNumberFormat="1" applyFont="1" applyBorder="1" applyAlignment="1">
      <alignment/>
    </xf>
    <xf numFmtId="176" fontId="18" fillId="0" borderId="18" xfId="0" applyNumberFormat="1" applyFont="1" applyBorder="1" applyAlignment="1">
      <alignment/>
    </xf>
    <xf numFmtId="176" fontId="18" fillId="0" borderId="49" xfId="0" applyNumberFormat="1" applyFont="1" applyBorder="1" applyAlignment="1">
      <alignment/>
    </xf>
    <xf numFmtId="0" fontId="18" fillId="0" borderId="50" xfId="0" applyFont="1" applyBorder="1" applyAlignment="1">
      <alignment/>
    </xf>
    <xf numFmtId="176" fontId="18" fillId="0" borderId="51" xfId="0" applyNumberFormat="1" applyFont="1" applyBorder="1" applyAlignment="1">
      <alignment/>
    </xf>
    <xf numFmtId="176" fontId="18" fillId="0" borderId="52" xfId="0" applyNumberFormat="1" applyFont="1" applyBorder="1" applyAlignment="1">
      <alignment/>
    </xf>
    <xf numFmtId="176" fontId="18" fillId="0" borderId="53" xfId="0" applyNumberFormat="1" applyFont="1" applyBorder="1" applyAlignment="1">
      <alignment/>
    </xf>
    <xf numFmtId="0" fontId="18" fillId="0" borderId="54" xfId="0" applyFont="1" applyBorder="1" applyAlignment="1">
      <alignment horizontal="center"/>
    </xf>
    <xf numFmtId="176" fontId="18" fillId="0" borderId="55" xfId="0" applyNumberFormat="1" applyFont="1" applyBorder="1" applyAlignment="1">
      <alignment/>
    </xf>
    <xf numFmtId="176" fontId="18" fillId="0" borderId="56" xfId="0" applyNumberFormat="1" applyFont="1" applyBorder="1" applyAlignment="1">
      <alignment/>
    </xf>
    <xf numFmtId="176" fontId="18" fillId="0" borderId="57" xfId="0" applyNumberFormat="1" applyFont="1" applyBorder="1" applyAlignment="1">
      <alignment/>
    </xf>
    <xf numFmtId="0" fontId="18" fillId="0" borderId="58" xfId="0" applyFont="1" applyBorder="1" applyAlignment="1">
      <alignment horizontal="center"/>
    </xf>
    <xf numFmtId="176" fontId="18" fillId="0" borderId="59" xfId="0" applyNumberFormat="1" applyFont="1" applyBorder="1" applyAlignment="1">
      <alignment/>
    </xf>
    <xf numFmtId="176" fontId="18" fillId="0" borderId="60" xfId="0" applyNumberFormat="1" applyFont="1" applyBorder="1" applyAlignment="1">
      <alignment/>
    </xf>
    <xf numFmtId="176" fontId="18" fillId="0" borderId="61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zoomScale="75" zoomScaleNormal="75" zoomScalePageLayoutView="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" sqref="I1"/>
    </sheetView>
  </sheetViews>
  <sheetFormatPr defaultColWidth="7.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2" t="s">
        <v>0</v>
      </c>
      <c r="I1" s="1" t="s">
        <v>1</v>
      </c>
    </row>
    <row r="2" ht="15" customHeight="1" thickBot="1">
      <c r="M2" s="3" t="s">
        <v>2</v>
      </c>
    </row>
    <row r="3" spans="1:13" s="10" customFormat="1" ht="15" customHeight="1">
      <c r="A3" s="4"/>
      <c r="B3" s="5"/>
      <c r="C3" s="6" t="s">
        <v>3</v>
      </c>
      <c r="D3" s="7"/>
      <c r="E3" s="7"/>
      <c r="F3" s="7"/>
      <c r="G3" s="7"/>
      <c r="H3" s="7"/>
      <c r="I3" s="7"/>
      <c r="J3" s="7"/>
      <c r="K3" s="8"/>
      <c r="L3" s="6" t="s">
        <v>4</v>
      </c>
      <c r="M3" s="9"/>
    </row>
    <row r="4" spans="1:13" s="10" customFormat="1" ht="15" customHeight="1" thickBot="1">
      <c r="A4" s="11"/>
      <c r="B4" s="12" t="s">
        <v>5</v>
      </c>
      <c r="C4" s="13" t="s">
        <v>6</v>
      </c>
      <c r="D4" s="14" t="s">
        <v>7</v>
      </c>
      <c r="E4" s="14" t="s">
        <v>8</v>
      </c>
      <c r="F4" s="13" t="s">
        <v>9</v>
      </c>
      <c r="G4" s="13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6" t="s">
        <v>16</v>
      </c>
    </row>
    <row r="5" spans="1:13" s="21" customFormat="1" ht="15" customHeight="1">
      <c r="A5" s="17" t="s">
        <v>17</v>
      </c>
      <c r="B5" s="18">
        <f aca="true" t="shared" si="0" ref="B5:B26">SUM(C5:K5)</f>
        <v>465457</v>
      </c>
      <c r="C5" s="19">
        <v>331342</v>
      </c>
      <c r="D5" s="19">
        <v>8725</v>
      </c>
      <c r="E5" s="19">
        <v>1125</v>
      </c>
      <c r="F5" s="19">
        <v>11999</v>
      </c>
      <c r="G5" s="19">
        <v>503</v>
      </c>
      <c r="H5" s="19">
        <v>34139</v>
      </c>
      <c r="I5" s="19">
        <v>16030</v>
      </c>
      <c r="J5" s="19">
        <v>55988</v>
      </c>
      <c r="K5" s="19">
        <v>5606</v>
      </c>
      <c r="L5" s="19">
        <v>236293</v>
      </c>
      <c r="M5" s="20">
        <v>229164</v>
      </c>
    </row>
    <row r="6" spans="1:13" ht="15" customHeight="1">
      <c r="A6" s="22" t="s">
        <v>18</v>
      </c>
      <c r="B6" s="23">
        <f t="shared" si="0"/>
        <v>196816</v>
      </c>
      <c r="C6" s="24">
        <v>129217</v>
      </c>
      <c r="D6" s="24">
        <v>1976</v>
      </c>
      <c r="E6" s="24">
        <v>396</v>
      </c>
      <c r="F6" s="24">
        <v>13342</v>
      </c>
      <c r="G6" s="24">
        <v>778</v>
      </c>
      <c r="H6" s="24">
        <v>13096</v>
      </c>
      <c r="I6" s="24">
        <v>8367</v>
      </c>
      <c r="J6" s="24">
        <v>24081</v>
      </c>
      <c r="K6" s="24">
        <v>5563</v>
      </c>
      <c r="L6" s="24">
        <v>108412</v>
      </c>
      <c r="M6" s="25">
        <v>88404</v>
      </c>
    </row>
    <row r="7" spans="1:13" ht="15" customHeight="1">
      <c r="A7" s="22" t="s">
        <v>19</v>
      </c>
      <c r="B7" s="23">
        <f t="shared" si="0"/>
        <v>80761</v>
      </c>
      <c r="C7" s="24">
        <v>50131</v>
      </c>
      <c r="D7" s="24">
        <v>5439</v>
      </c>
      <c r="E7" s="24">
        <v>3079</v>
      </c>
      <c r="F7" s="24">
        <v>3768</v>
      </c>
      <c r="G7" s="24">
        <v>742</v>
      </c>
      <c r="H7" s="24">
        <v>6839</v>
      </c>
      <c r="I7" s="24">
        <v>7550</v>
      </c>
      <c r="J7" s="24">
        <v>1977</v>
      </c>
      <c r="K7" s="24">
        <v>1236</v>
      </c>
      <c r="L7" s="24">
        <v>48054</v>
      </c>
      <c r="M7" s="25">
        <v>32707</v>
      </c>
    </row>
    <row r="8" spans="1:13" ht="15" customHeight="1">
      <c r="A8" s="22" t="s">
        <v>20</v>
      </c>
      <c r="B8" s="23">
        <f t="shared" si="0"/>
        <v>96024</v>
      </c>
      <c r="C8" s="24">
        <v>57209</v>
      </c>
      <c r="D8" s="24">
        <v>1089</v>
      </c>
      <c r="E8" s="24">
        <v>0</v>
      </c>
      <c r="F8" s="24">
        <v>2710</v>
      </c>
      <c r="G8" s="24">
        <v>9292</v>
      </c>
      <c r="H8" s="24">
        <v>10296</v>
      </c>
      <c r="I8" s="24">
        <v>850</v>
      </c>
      <c r="J8" s="24">
        <v>14454</v>
      </c>
      <c r="K8" s="24">
        <v>124</v>
      </c>
      <c r="L8" s="24">
        <v>44549</v>
      </c>
      <c r="M8" s="25">
        <v>51475</v>
      </c>
    </row>
    <row r="9" spans="1:13" ht="15" customHeight="1">
      <c r="A9" s="22" t="s">
        <v>21</v>
      </c>
      <c r="B9" s="23">
        <f t="shared" si="0"/>
        <v>111237</v>
      </c>
      <c r="C9" s="24">
        <v>49675</v>
      </c>
      <c r="D9" s="24">
        <v>1196</v>
      </c>
      <c r="E9" s="24">
        <v>57</v>
      </c>
      <c r="F9" s="24">
        <v>8740</v>
      </c>
      <c r="G9" s="24">
        <v>613</v>
      </c>
      <c r="H9" s="24">
        <v>11317</v>
      </c>
      <c r="I9" s="24">
        <v>13686</v>
      </c>
      <c r="J9" s="24">
        <v>17381</v>
      </c>
      <c r="K9" s="24">
        <v>8572</v>
      </c>
      <c r="L9" s="24">
        <v>44336</v>
      </c>
      <c r="M9" s="25">
        <v>66901</v>
      </c>
    </row>
    <row r="10" spans="1:13" ht="15" customHeight="1">
      <c r="A10" s="22" t="s">
        <v>22</v>
      </c>
      <c r="B10" s="23">
        <f t="shared" si="0"/>
        <v>68211</v>
      </c>
      <c r="C10" s="24">
        <v>51326</v>
      </c>
      <c r="D10" s="24">
        <v>719</v>
      </c>
      <c r="E10" s="24">
        <v>84</v>
      </c>
      <c r="F10" s="24">
        <v>2314</v>
      </c>
      <c r="G10" s="24">
        <v>98</v>
      </c>
      <c r="H10" s="24">
        <v>5484</v>
      </c>
      <c r="I10" s="24">
        <v>1823</v>
      </c>
      <c r="J10" s="24">
        <v>2941</v>
      </c>
      <c r="K10" s="24">
        <v>3422</v>
      </c>
      <c r="L10" s="24">
        <v>49144</v>
      </c>
      <c r="M10" s="25">
        <v>19067</v>
      </c>
    </row>
    <row r="11" spans="1:13" ht="15" customHeight="1">
      <c r="A11" s="22" t="s">
        <v>23</v>
      </c>
      <c r="B11" s="23">
        <f t="shared" si="0"/>
        <v>16720</v>
      </c>
      <c r="C11" s="24">
        <v>13038</v>
      </c>
      <c r="D11" s="24">
        <v>138</v>
      </c>
      <c r="E11" s="24">
        <v>71</v>
      </c>
      <c r="F11" s="24">
        <v>339</v>
      </c>
      <c r="G11" s="24">
        <v>280</v>
      </c>
      <c r="H11" s="24">
        <v>1600</v>
      </c>
      <c r="I11" s="24">
        <v>0</v>
      </c>
      <c r="J11" s="24">
        <v>653</v>
      </c>
      <c r="K11" s="24">
        <v>601</v>
      </c>
      <c r="L11" s="24">
        <v>12229</v>
      </c>
      <c r="M11" s="25">
        <v>4491</v>
      </c>
    </row>
    <row r="12" spans="1:13" ht="15" customHeight="1">
      <c r="A12" s="22" t="s">
        <v>24</v>
      </c>
      <c r="B12" s="23">
        <f t="shared" si="0"/>
        <v>31769</v>
      </c>
      <c r="C12" s="24">
        <v>26559</v>
      </c>
      <c r="D12" s="24">
        <v>203</v>
      </c>
      <c r="E12" s="24">
        <v>78</v>
      </c>
      <c r="F12" s="24">
        <v>2891</v>
      </c>
      <c r="G12" s="24">
        <v>0</v>
      </c>
      <c r="H12" s="24">
        <v>1157</v>
      </c>
      <c r="I12" s="24">
        <v>212</v>
      </c>
      <c r="J12" s="24">
        <v>205</v>
      </c>
      <c r="K12" s="24">
        <v>464</v>
      </c>
      <c r="L12" s="24">
        <v>21590</v>
      </c>
      <c r="M12" s="25">
        <v>10179</v>
      </c>
    </row>
    <row r="13" spans="1:13" ht="15" customHeight="1">
      <c r="A13" s="22" t="s">
        <v>25</v>
      </c>
      <c r="B13" s="23">
        <f t="shared" si="0"/>
        <v>59269</v>
      </c>
      <c r="C13" s="24">
        <v>50752</v>
      </c>
      <c r="D13" s="24">
        <v>698</v>
      </c>
      <c r="E13" s="24">
        <v>549</v>
      </c>
      <c r="F13" s="24">
        <v>425</v>
      </c>
      <c r="G13" s="24">
        <v>0</v>
      </c>
      <c r="H13" s="24">
        <v>3628</v>
      </c>
      <c r="I13" s="24">
        <v>1346</v>
      </c>
      <c r="J13" s="24">
        <v>1436</v>
      </c>
      <c r="K13" s="24">
        <v>435</v>
      </c>
      <c r="L13" s="24">
        <v>46703</v>
      </c>
      <c r="M13" s="25">
        <v>12566</v>
      </c>
    </row>
    <row r="14" spans="1:13" ht="15" customHeight="1">
      <c r="A14" s="22" t="s">
        <v>26</v>
      </c>
      <c r="B14" s="23">
        <f t="shared" si="0"/>
        <v>33340</v>
      </c>
      <c r="C14" s="24">
        <v>27688</v>
      </c>
      <c r="D14" s="24">
        <v>146</v>
      </c>
      <c r="E14" s="24">
        <v>1301</v>
      </c>
      <c r="F14" s="24">
        <v>270</v>
      </c>
      <c r="G14" s="24">
        <v>0</v>
      </c>
      <c r="H14" s="24">
        <v>218</v>
      </c>
      <c r="I14" s="24">
        <v>282</v>
      </c>
      <c r="J14" s="24">
        <v>1459</v>
      </c>
      <c r="K14" s="24">
        <v>1976</v>
      </c>
      <c r="L14" s="24">
        <v>27408</v>
      </c>
      <c r="M14" s="25">
        <v>5932</v>
      </c>
    </row>
    <row r="15" spans="1:13" ht="15" customHeight="1">
      <c r="A15" s="22" t="s">
        <v>27</v>
      </c>
      <c r="B15" s="23">
        <f t="shared" si="0"/>
        <v>67296</v>
      </c>
      <c r="C15" s="24">
        <v>44135</v>
      </c>
      <c r="D15" s="24">
        <v>625</v>
      </c>
      <c r="E15" s="24">
        <v>187</v>
      </c>
      <c r="F15" s="24">
        <v>19341</v>
      </c>
      <c r="G15" s="24">
        <v>491</v>
      </c>
      <c r="H15" s="24">
        <v>778</v>
      </c>
      <c r="I15" s="24">
        <v>757</v>
      </c>
      <c r="J15" s="24">
        <v>619</v>
      </c>
      <c r="K15" s="24">
        <v>363</v>
      </c>
      <c r="L15" s="24">
        <v>39918</v>
      </c>
      <c r="M15" s="25">
        <v>27378</v>
      </c>
    </row>
    <row r="16" spans="1:13" ht="15" customHeight="1">
      <c r="A16" s="22" t="s">
        <v>28</v>
      </c>
      <c r="B16" s="23">
        <f t="shared" si="0"/>
        <v>98591</v>
      </c>
      <c r="C16" s="24">
        <v>40650</v>
      </c>
      <c r="D16" s="24">
        <v>823</v>
      </c>
      <c r="E16" s="24">
        <v>0</v>
      </c>
      <c r="F16" s="24">
        <v>32925</v>
      </c>
      <c r="G16" s="24">
        <v>9603</v>
      </c>
      <c r="H16" s="24">
        <v>8079</v>
      </c>
      <c r="I16" s="24">
        <v>1996</v>
      </c>
      <c r="J16" s="24">
        <v>4186</v>
      </c>
      <c r="K16" s="24">
        <v>329</v>
      </c>
      <c r="L16" s="24">
        <v>32566</v>
      </c>
      <c r="M16" s="25">
        <v>66025</v>
      </c>
    </row>
    <row r="17" spans="1:13" ht="15" customHeight="1">
      <c r="A17" s="22" t="s">
        <v>29</v>
      </c>
      <c r="B17" s="23">
        <f t="shared" si="0"/>
        <v>179593</v>
      </c>
      <c r="C17" s="24">
        <v>122433</v>
      </c>
      <c r="D17" s="24">
        <v>399</v>
      </c>
      <c r="E17" s="24">
        <v>311</v>
      </c>
      <c r="F17" s="24">
        <v>18922</v>
      </c>
      <c r="G17" s="24">
        <v>101</v>
      </c>
      <c r="H17" s="24">
        <v>4156</v>
      </c>
      <c r="I17" s="24">
        <v>7903</v>
      </c>
      <c r="J17" s="24">
        <v>10240</v>
      </c>
      <c r="K17" s="24">
        <v>15128</v>
      </c>
      <c r="L17" s="24">
        <v>98444</v>
      </c>
      <c r="M17" s="25">
        <v>81149</v>
      </c>
    </row>
    <row r="18" spans="1:13" ht="15" customHeight="1">
      <c r="A18" s="22" t="s">
        <v>30</v>
      </c>
      <c r="B18" s="23">
        <f t="shared" si="0"/>
        <v>152387</v>
      </c>
      <c r="C18" s="24">
        <v>69678</v>
      </c>
      <c r="D18" s="24">
        <v>394</v>
      </c>
      <c r="E18" s="24">
        <v>62</v>
      </c>
      <c r="F18" s="24">
        <v>54190</v>
      </c>
      <c r="G18" s="24">
        <v>74</v>
      </c>
      <c r="H18" s="24">
        <v>16619</v>
      </c>
      <c r="I18" s="24">
        <v>2531</v>
      </c>
      <c r="J18" s="24">
        <v>5298</v>
      </c>
      <c r="K18" s="24">
        <v>3541</v>
      </c>
      <c r="L18" s="24">
        <v>59755</v>
      </c>
      <c r="M18" s="25">
        <v>92632</v>
      </c>
    </row>
    <row r="19" spans="1:13" ht="15" customHeight="1">
      <c r="A19" s="22" t="s">
        <v>31</v>
      </c>
      <c r="B19" s="23">
        <f t="shared" si="0"/>
        <v>21429</v>
      </c>
      <c r="C19" s="24">
        <v>11911</v>
      </c>
      <c r="D19" s="24">
        <v>417</v>
      </c>
      <c r="E19" s="24">
        <v>1733</v>
      </c>
      <c r="F19" s="24">
        <v>5138</v>
      </c>
      <c r="G19" s="24">
        <v>90</v>
      </c>
      <c r="H19" s="24">
        <v>202</v>
      </c>
      <c r="I19" s="24">
        <v>478</v>
      </c>
      <c r="J19" s="24">
        <v>998</v>
      </c>
      <c r="K19" s="24">
        <v>462</v>
      </c>
      <c r="L19" s="24">
        <v>13452</v>
      </c>
      <c r="M19" s="25">
        <v>7977</v>
      </c>
    </row>
    <row r="20" spans="1:13" ht="15" customHeight="1">
      <c r="A20" s="22" t="s">
        <v>32</v>
      </c>
      <c r="B20" s="23">
        <f t="shared" si="0"/>
        <v>67344</v>
      </c>
      <c r="C20" s="24">
        <v>56651</v>
      </c>
      <c r="D20" s="24">
        <v>721</v>
      </c>
      <c r="E20" s="24">
        <v>77</v>
      </c>
      <c r="F20" s="24">
        <v>3265</v>
      </c>
      <c r="G20" s="24">
        <v>153</v>
      </c>
      <c r="H20" s="24">
        <v>297</v>
      </c>
      <c r="I20" s="24">
        <v>1079</v>
      </c>
      <c r="J20" s="24">
        <v>2975</v>
      </c>
      <c r="K20" s="24">
        <v>2126</v>
      </c>
      <c r="L20" s="24">
        <v>48126</v>
      </c>
      <c r="M20" s="25">
        <v>19218</v>
      </c>
    </row>
    <row r="21" spans="1:13" ht="15" customHeight="1">
      <c r="A21" s="22" t="s">
        <v>33</v>
      </c>
      <c r="B21" s="23">
        <f t="shared" si="0"/>
        <v>17249</v>
      </c>
      <c r="C21" s="24">
        <v>13283</v>
      </c>
      <c r="D21" s="24">
        <v>846</v>
      </c>
      <c r="E21" s="24">
        <v>336</v>
      </c>
      <c r="F21" s="24">
        <v>203</v>
      </c>
      <c r="G21" s="24">
        <v>147</v>
      </c>
      <c r="H21" s="24">
        <v>0</v>
      </c>
      <c r="I21" s="24">
        <v>507</v>
      </c>
      <c r="J21" s="24">
        <v>1432</v>
      </c>
      <c r="K21" s="24">
        <v>495</v>
      </c>
      <c r="L21" s="24">
        <v>15292</v>
      </c>
      <c r="M21" s="25">
        <v>1957</v>
      </c>
    </row>
    <row r="22" spans="1:13" ht="15" customHeight="1">
      <c r="A22" s="22" t="s">
        <v>34</v>
      </c>
      <c r="B22" s="23">
        <f t="shared" si="0"/>
        <v>34272</v>
      </c>
      <c r="C22" s="24">
        <v>17979</v>
      </c>
      <c r="D22" s="24">
        <v>294</v>
      </c>
      <c r="E22" s="24">
        <v>961</v>
      </c>
      <c r="F22" s="24">
        <v>4545</v>
      </c>
      <c r="G22" s="24">
        <v>84</v>
      </c>
      <c r="H22" s="24">
        <v>1202</v>
      </c>
      <c r="I22" s="24">
        <v>1392</v>
      </c>
      <c r="J22" s="24">
        <v>7481</v>
      </c>
      <c r="K22" s="24">
        <v>334</v>
      </c>
      <c r="L22" s="24">
        <v>16479</v>
      </c>
      <c r="M22" s="25">
        <v>17793</v>
      </c>
    </row>
    <row r="23" spans="1:13" ht="15" customHeight="1">
      <c r="A23" s="22" t="s">
        <v>35</v>
      </c>
      <c r="B23" s="23">
        <f t="shared" si="0"/>
        <v>27374</v>
      </c>
      <c r="C23" s="24">
        <v>19681</v>
      </c>
      <c r="D23" s="24">
        <v>1523</v>
      </c>
      <c r="E23" s="24">
        <v>0</v>
      </c>
      <c r="F23" s="24">
        <v>714</v>
      </c>
      <c r="G23" s="24">
        <v>22</v>
      </c>
      <c r="H23" s="24">
        <v>243</v>
      </c>
      <c r="I23" s="24">
        <v>105</v>
      </c>
      <c r="J23" s="24">
        <v>2605</v>
      </c>
      <c r="K23" s="24">
        <v>2481</v>
      </c>
      <c r="L23" s="24">
        <v>20820</v>
      </c>
      <c r="M23" s="25">
        <v>6554</v>
      </c>
    </row>
    <row r="24" spans="1:13" ht="15" customHeight="1">
      <c r="A24" s="22" t="s">
        <v>36</v>
      </c>
      <c r="B24" s="23">
        <f t="shared" si="0"/>
        <v>18369</v>
      </c>
      <c r="C24" s="24">
        <v>10041</v>
      </c>
      <c r="D24" s="24">
        <v>507</v>
      </c>
      <c r="E24" s="24">
        <v>77</v>
      </c>
      <c r="F24" s="24">
        <v>0</v>
      </c>
      <c r="G24" s="24">
        <v>27</v>
      </c>
      <c r="H24" s="24">
        <v>4734</v>
      </c>
      <c r="I24" s="24">
        <v>352</v>
      </c>
      <c r="J24" s="24">
        <v>2631</v>
      </c>
      <c r="K24" s="24">
        <v>0</v>
      </c>
      <c r="L24" s="24">
        <v>7888</v>
      </c>
      <c r="M24" s="25">
        <v>10481</v>
      </c>
    </row>
    <row r="25" spans="1:13" ht="15" customHeight="1">
      <c r="A25" s="26" t="s">
        <v>37</v>
      </c>
      <c r="B25" s="27">
        <f t="shared" si="0"/>
        <v>31356</v>
      </c>
      <c r="C25" s="28">
        <v>17180</v>
      </c>
      <c r="D25" s="28">
        <v>280</v>
      </c>
      <c r="E25" s="28">
        <v>1522</v>
      </c>
      <c r="F25" s="28">
        <v>8365</v>
      </c>
      <c r="G25" s="28">
        <v>0</v>
      </c>
      <c r="H25" s="28">
        <v>1770</v>
      </c>
      <c r="I25" s="28">
        <v>137</v>
      </c>
      <c r="J25" s="28">
        <v>1916</v>
      </c>
      <c r="K25" s="28">
        <v>186</v>
      </c>
      <c r="L25" s="28">
        <v>14964</v>
      </c>
      <c r="M25" s="29">
        <v>16392</v>
      </c>
    </row>
    <row r="26" spans="1:13" ht="15" customHeight="1">
      <c r="A26" s="30" t="s">
        <v>38</v>
      </c>
      <c r="B26" s="31">
        <f t="shared" si="0"/>
        <v>1874864</v>
      </c>
      <c r="C26" s="32">
        <v>1210559</v>
      </c>
      <c r="D26" s="32">
        <v>27158</v>
      </c>
      <c r="E26" s="32">
        <v>12006</v>
      </c>
      <c r="F26" s="32">
        <v>194406</v>
      </c>
      <c r="G26" s="32">
        <v>23098</v>
      </c>
      <c r="H26" s="32">
        <v>125854</v>
      </c>
      <c r="I26" s="32">
        <v>67383</v>
      </c>
      <c r="J26" s="32">
        <v>160956</v>
      </c>
      <c r="K26" s="32">
        <v>53444</v>
      </c>
      <c r="L26" s="32">
        <v>1006422</v>
      </c>
      <c r="M26" s="33">
        <v>868442</v>
      </c>
    </row>
    <row r="27" spans="1:13" ht="15" customHeight="1">
      <c r="A27" s="22"/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/>
    </row>
    <row r="28" spans="1:13" ht="15" customHeight="1">
      <c r="A28" s="22" t="s">
        <v>39</v>
      </c>
      <c r="B28" s="23">
        <f>SUM(C28:K28)</f>
        <v>40475</v>
      </c>
      <c r="C28" s="24">
        <v>24833</v>
      </c>
      <c r="D28" s="24">
        <v>0</v>
      </c>
      <c r="E28" s="24">
        <v>0</v>
      </c>
      <c r="F28" s="24">
        <v>2234</v>
      </c>
      <c r="G28" s="24">
        <v>278</v>
      </c>
      <c r="H28" s="24">
        <v>3900</v>
      </c>
      <c r="I28" s="24">
        <v>984</v>
      </c>
      <c r="J28" s="24">
        <v>8108</v>
      </c>
      <c r="K28" s="24">
        <v>138</v>
      </c>
      <c r="L28" s="24">
        <v>21347</v>
      </c>
      <c r="M28" s="25">
        <v>19128</v>
      </c>
    </row>
    <row r="29" spans="1:13" ht="15" customHeight="1">
      <c r="A29" s="26" t="s">
        <v>40</v>
      </c>
      <c r="B29" s="27">
        <f>SUM(C29:K29)</f>
        <v>45019</v>
      </c>
      <c r="C29" s="28">
        <v>17804</v>
      </c>
      <c r="D29" s="28">
        <v>525</v>
      </c>
      <c r="E29" s="28">
        <v>25</v>
      </c>
      <c r="F29" s="28">
        <v>1413</v>
      </c>
      <c r="G29" s="28">
        <v>523</v>
      </c>
      <c r="H29" s="28">
        <v>1579</v>
      </c>
      <c r="I29" s="28">
        <v>19798</v>
      </c>
      <c r="J29" s="28">
        <v>3352</v>
      </c>
      <c r="K29" s="28">
        <v>0</v>
      </c>
      <c r="L29" s="28">
        <v>15323</v>
      </c>
      <c r="M29" s="29">
        <v>29696</v>
      </c>
    </row>
    <row r="30" spans="1:13" ht="15" customHeight="1">
      <c r="A30" s="30" t="s">
        <v>41</v>
      </c>
      <c r="B30" s="31">
        <f>SUM(C30:K30)</f>
        <v>85494</v>
      </c>
      <c r="C30" s="32">
        <v>42637</v>
      </c>
      <c r="D30" s="32">
        <v>525</v>
      </c>
      <c r="E30" s="32">
        <v>25</v>
      </c>
      <c r="F30" s="32">
        <v>3647</v>
      </c>
      <c r="G30" s="32">
        <v>801</v>
      </c>
      <c r="H30" s="32">
        <v>5479</v>
      </c>
      <c r="I30" s="32">
        <v>20782</v>
      </c>
      <c r="J30" s="32">
        <v>11460</v>
      </c>
      <c r="K30" s="32">
        <v>138</v>
      </c>
      <c r="L30" s="32">
        <v>36670</v>
      </c>
      <c r="M30" s="33">
        <v>48824</v>
      </c>
    </row>
    <row r="31" spans="1:13" ht="15" customHeight="1">
      <c r="A31" s="22"/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5"/>
    </row>
    <row r="32" spans="1:13" ht="15" customHeight="1">
      <c r="A32" s="26" t="s">
        <v>42</v>
      </c>
      <c r="B32" s="27">
        <f>SUM(C32:K32)</f>
        <v>21452</v>
      </c>
      <c r="C32" s="28">
        <v>12597</v>
      </c>
      <c r="D32" s="28">
        <v>167</v>
      </c>
      <c r="E32" s="28">
        <v>321</v>
      </c>
      <c r="F32" s="28">
        <v>4103</v>
      </c>
      <c r="G32" s="28">
        <v>176</v>
      </c>
      <c r="H32" s="28">
        <v>96</v>
      </c>
      <c r="I32" s="28">
        <v>191</v>
      </c>
      <c r="J32" s="28">
        <v>1987</v>
      </c>
      <c r="K32" s="28">
        <v>1814</v>
      </c>
      <c r="L32" s="28">
        <v>12149</v>
      </c>
      <c r="M32" s="29">
        <v>9303</v>
      </c>
    </row>
    <row r="33" spans="1:13" ht="15" customHeight="1">
      <c r="A33" s="30" t="s">
        <v>43</v>
      </c>
      <c r="B33" s="31">
        <f>SUM(C33:K33)</f>
        <v>21452</v>
      </c>
      <c r="C33" s="32">
        <v>12597</v>
      </c>
      <c r="D33" s="32">
        <v>167</v>
      </c>
      <c r="E33" s="32">
        <v>321</v>
      </c>
      <c r="F33" s="32">
        <v>4103</v>
      </c>
      <c r="G33" s="32">
        <v>176</v>
      </c>
      <c r="H33" s="32">
        <v>96</v>
      </c>
      <c r="I33" s="32">
        <v>191</v>
      </c>
      <c r="J33" s="32">
        <v>1987</v>
      </c>
      <c r="K33" s="32">
        <v>1814</v>
      </c>
      <c r="L33" s="32">
        <v>12149</v>
      </c>
      <c r="M33" s="33">
        <v>9303</v>
      </c>
    </row>
    <row r="34" spans="1:13" ht="15" customHeight="1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</row>
    <row r="35" spans="1:13" ht="15" customHeight="1">
      <c r="A35" s="22" t="s">
        <v>44</v>
      </c>
      <c r="B35" s="23">
        <f>SUM(C35:K35)</f>
        <v>31668</v>
      </c>
      <c r="C35" s="24">
        <v>24054</v>
      </c>
      <c r="D35" s="24">
        <v>90</v>
      </c>
      <c r="E35" s="24">
        <v>0</v>
      </c>
      <c r="F35" s="24">
        <v>0</v>
      </c>
      <c r="G35" s="24">
        <v>0</v>
      </c>
      <c r="H35" s="24">
        <v>821</v>
      </c>
      <c r="I35" s="24">
        <v>910</v>
      </c>
      <c r="J35" s="24">
        <v>5756</v>
      </c>
      <c r="K35" s="24">
        <v>37</v>
      </c>
      <c r="L35" s="24">
        <v>17990</v>
      </c>
      <c r="M35" s="25">
        <v>13678</v>
      </c>
    </row>
    <row r="36" spans="1:13" ht="15" customHeight="1">
      <c r="A36" s="26" t="s">
        <v>45</v>
      </c>
      <c r="B36" s="27">
        <f>SUM(C36:K36)</f>
        <v>8066</v>
      </c>
      <c r="C36" s="28">
        <v>2728</v>
      </c>
      <c r="D36" s="28">
        <v>0</v>
      </c>
      <c r="E36" s="28">
        <v>0</v>
      </c>
      <c r="F36" s="28">
        <v>614</v>
      </c>
      <c r="G36" s="28">
        <v>0</v>
      </c>
      <c r="H36" s="28">
        <v>204</v>
      </c>
      <c r="I36" s="28">
        <v>175</v>
      </c>
      <c r="J36" s="28">
        <v>3982</v>
      </c>
      <c r="K36" s="28">
        <v>363</v>
      </c>
      <c r="L36" s="28">
        <v>2421</v>
      </c>
      <c r="M36" s="29">
        <v>5645</v>
      </c>
    </row>
    <row r="37" spans="1:13" ht="15" customHeight="1">
      <c r="A37" s="30" t="s">
        <v>46</v>
      </c>
      <c r="B37" s="31">
        <f>SUM(C37:K37)</f>
        <v>39734</v>
      </c>
      <c r="C37" s="32">
        <v>26782</v>
      </c>
      <c r="D37" s="32">
        <v>90</v>
      </c>
      <c r="E37" s="32">
        <v>0</v>
      </c>
      <c r="F37" s="32">
        <v>614</v>
      </c>
      <c r="G37" s="32">
        <v>0</v>
      </c>
      <c r="H37" s="32">
        <v>1025</v>
      </c>
      <c r="I37" s="32">
        <v>1085</v>
      </c>
      <c r="J37" s="32">
        <v>9738</v>
      </c>
      <c r="K37" s="32">
        <v>400</v>
      </c>
      <c r="L37" s="32">
        <v>20411</v>
      </c>
      <c r="M37" s="33">
        <v>19323</v>
      </c>
    </row>
    <row r="38" spans="1:13" ht="15" customHeight="1">
      <c r="A38" s="22"/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5"/>
    </row>
    <row r="39" spans="1:13" ht="15" customHeight="1">
      <c r="A39" s="22" t="s">
        <v>47</v>
      </c>
      <c r="B39" s="23">
        <f>SUM(C39:K39)</f>
        <v>19076</v>
      </c>
      <c r="C39" s="24">
        <v>16799</v>
      </c>
      <c r="D39" s="24">
        <v>117</v>
      </c>
      <c r="E39" s="24">
        <v>18</v>
      </c>
      <c r="F39" s="24">
        <v>671</v>
      </c>
      <c r="G39" s="24">
        <v>411</v>
      </c>
      <c r="H39" s="24">
        <v>0</v>
      </c>
      <c r="I39" s="24">
        <v>532</v>
      </c>
      <c r="J39" s="24">
        <v>221</v>
      </c>
      <c r="K39" s="24">
        <v>307</v>
      </c>
      <c r="L39" s="24">
        <v>15490</v>
      </c>
      <c r="M39" s="25">
        <v>3586</v>
      </c>
    </row>
    <row r="40" spans="1:13" ht="15" customHeight="1">
      <c r="A40" s="22" t="s">
        <v>48</v>
      </c>
      <c r="B40" s="23">
        <f>SUM(C40:K40)</f>
        <v>15235</v>
      </c>
      <c r="C40" s="24">
        <v>6837</v>
      </c>
      <c r="D40" s="24">
        <v>0</v>
      </c>
      <c r="E40" s="24">
        <v>90</v>
      </c>
      <c r="F40" s="24">
        <v>4248</v>
      </c>
      <c r="G40" s="24">
        <v>3924</v>
      </c>
      <c r="H40" s="24">
        <v>0</v>
      </c>
      <c r="I40" s="24">
        <v>136</v>
      </c>
      <c r="J40" s="24">
        <v>0</v>
      </c>
      <c r="K40" s="24">
        <v>0</v>
      </c>
      <c r="L40" s="24">
        <v>5931</v>
      </c>
      <c r="M40" s="25">
        <v>9304</v>
      </c>
    </row>
    <row r="41" spans="1:13" ht="15" customHeight="1">
      <c r="A41" s="26" t="s">
        <v>49</v>
      </c>
      <c r="B41" s="27">
        <f>SUM(C41:K41)</f>
        <v>10436</v>
      </c>
      <c r="C41" s="28">
        <v>7581</v>
      </c>
      <c r="D41" s="28">
        <v>0</v>
      </c>
      <c r="E41" s="28">
        <v>0</v>
      </c>
      <c r="F41" s="28">
        <v>2072</v>
      </c>
      <c r="G41" s="28">
        <v>0</v>
      </c>
      <c r="H41" s="28">
        <v>263</v>
      </c>
      <c r="I41" s="28">
        <v>0</v>
      </c>
      <c r="J41" s="28">
        <v>520</v>
      </c>
      <c r="K41" s="28">
        <v>0</v>
      </c>
      <c r="L41" s="28">
        <v>7347</v>
      </c>
      <c r="M41" s="29">
        <v>3089</v>
      </c>
    </row>
    <row r="42" spans="1:13" ht="15" customHeight="1">
      <c r="A42" s="30" t="s">
        <v>50</v>
      </c>
      <c r="B42" s="31">
        <f>SUM(C42:K42)</f>
        <v>44747</v>
      </c>
      <c r="C42" s="32">
        <v>31217</v>
      </c>
      <c r="D42" s="32">
        <v>117</v>
      </c>
      <c r="E42" s="32">
        <v>108</v>
      </c>
      <c r="F42" s="32">
        <v>6991</v>
      </c>
      <c r="G42" s="32">
        <v>4335</v>
      </c>
      <c r="H42" s="32">
        <v>263</v>
      </c>
      <c r="I42" s="32">
        <v>668</v>
      </c>
      <c r="J42" s="32">
        <v>741</v>
      </c>
      <c r="K42" s="32">
        <v>307</v>
      </c>
      <c r="L42" s="32">
        <v>28768</v>
      </c>
      <c r="M42" s="33">
        <v>15979</v>
      </c>
    </row>
    <row r="43" spans="1:13" ht="15" customHeight="1">
      <c r="A43" s="22"/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5"/>
    </row>
    <row r="44" spans="1:13" ht="15" customHeight="1">
      <c r="A44" s="22" t="s">
        <v>51</v>
      </c>
      <c r="B44" s="23">
        <f>SUM(C44:K44)</f>
        <v>34240</v>
      </c>
      <c r="C44" s="24">
        <v>9167</v>
      </c>
      <c r="D44" s="24">
        <v>133</v>
      </c>
      <c r="E44" s="24">
        <v>192</v>
      </c>
      <c r="F44" s="24">
        <v>21752</v>
      </c>
      <c r="G44" s="24">
        <v>146</v>
      </c>
      <c r="H44" s="24">
        <v>551</v>
      </c>
      <c r="I44" s="24">
        <v>1199</v>
      </c>
      <c r="J44" s="24">
        <v>869</v>
      </c>
      <c r="K44" s="24">
        <v>231</v>
      </c>
      <c r="L44" s="24">
        <v>9110</v>
      </c>
      <c r="M44" s="25">
        <v>25130</v>
      </c>
    </row>
    <row r="45" spans="1:13" ht="15" customHeight="1">
      <c r="A45" s="22" t="s">
        <v>52</v>
      </c>
      <c r="B45" s="23">
        <f>SUM(C45:K45)</f>
        <v>21516</v>
      </c>
      <c r="C45" s="24">
        <v>14996</v>
      </c>
      <c r="D45" s="24">
        <v>333</v>
      </c>
      <c r="E45" s="24">
        <v>265</v>
      </c>
      <c r="F45" s="24">
        <v>1366</v>
      </c>
      <c r="G45" s="24">
        <v>0</v>
      </c>
      <c r="H45" s="24">
        <v>520</v>
      </c>
      <c r="I45" s="24">
        <v>562</v>
      </c>
      <c r="J45" s="24">
        <v>669</v>
      </c>
      <c r="K45" s="24">
        <v>2805</v>
      </c>
      <c r="L45" s="24">
        <v>13990</v>
      </c>
      <c r="M45" s="25">
        <v>7526</v>
      </c>
    </row>
    <row r="46" spans="1:13" ht="15" customHeight="1">
      <c r="A46" s="26" t="s">
        <v>53</v>
      </c>
      <c r="B46" s="27">
        <f>SUM(C46:K46)</f>
        <v>28678</v>
      </c>
      <c r="C46" s="28">
        <v>18098</v>
      </c>
      <c r="D46" s="28">
        <v>274</v>
      </c>
      <c r="E46" s="28">
        <v>117</v>
      </c>
      <c r="F46" s="28">
        <v>2019</v>
      </c>
      <c r="G46" s="28">
        <v>0</v>
      </c>
      <c r="H46" s="28">
        <v>200</v>
      </c>
      <c r="I46" s="28">
        <v>2761</v>
      </c>
      <c r="J46" s="28">
        <v>5209</v>
      </c>
      <c r="K46" s="28">
        <v>0</v>
      </c>
      <c r="L46" s="28">
        <v>16370</v>
      </c>
      <c r="M46" s="29">
        <v>12308</v>
      </c>
    </row>
    <row r="47" spans="1:13" ht="15" customHeight="1">
      <c r="A47" s="30" t="s">
        <v>54</v>
      </c>
      <c r="B47" s="31">
        <f>SUM(C47:K47)</f>
        <v>84434</v>
      </c>
      <c r="C47" s="32">
        <v>42261</v>
      </c>
      <c r="D47" s="32">
        <v>740</v>
      </c>
      <c r="E47" s="32">
        <v>574</v>
      </c>
      <c r="F47" s="32">
        <v>25137</v>
      </c>
      <c r="G47" s="32">
        <v>146</v>
      </c>
      <c r="H47" s="32">
        <v>1271</v>
      </c>
      <c r="I47" s="32">
        <v>4522</v>
      </c>
      <c r="J47" s="32">
        <v>6747</v>
      </c>
      <c r="K47" s="32">
        <v>3036</v>
      </c>
      <c r="L47" s="32">
        <v>39470</v>
      </c>
      <c r="M47" s="33">
        <v>44964</v>
      </c>
    </row>
    <row r="48" spans="1:13" ht="15" customHeight="1">
      <c r="A48" s="22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5"/>
    </row>
    <row r="49" spans="1:13" ht="15" customHeight="1">
      <c r="A49" s="26" t="s">
        <v>55</v>
      </c>
      <c r="B49" s="27">
        <f>SUM(C49:K49)</f>
        <v>17597</v>
      </c>
      <c r="C49" s="28">
        <v>13557</v>
      </c>
      <c r="D49" s="28">
        <v>250</v>
      </c>
      <c r="E49" s="28">
        <v>281</v>
      </c>
      <c r="F49" s="28">
        <v>222</v>
      </c>
      <c r="G49" s="28">
        <v>0</v>
      </c>
      <c r="H49" s="28">
        <v>1957</v>
      </c>
      <c r="I49" s="28">
        <v>234</v>
      </c>
      <c r="J49" s="28">
        <v>976</v>
      </c>
      <c r="K49" s="28">
        <v>120</v>
      </c>
      <c r="L49" s="28">
        <v>13438</v>
      </c>
      <c r="M49" s="29">
        <v>4159</v>
      </c>
    </row>
    <row r="50" spans="1:13" ht="15" customHeight="1">
      <c r="A50" s="30" t="s">
        <v>56</v>
      </c>
      <c r="B50" s="31">
        <f>SUM(C50:K50)</f>
        <v>17597</v>
      </c>
      <c r="C50" s="32">
        <v>13557</v>
      </c>
      <c r="D50" s="32">
        <v>250</v>
      </c>
      <c r="E50" s="32">
        <v>281</v>
      </c>
      <c r="F50" s="32">
        <v>222</v>
      </c>
      <c r="G50" s="32">
        <v>0</v>
      </c>
      <c r="H50" s="32">
        <v>1957</v>
      </c>
      <c r="I50" s="32">
        <v>234</v>
      </c>
      <c r="J50" s="32">
        <v>976</v>
      </c>
      <c r="K50" s="32">
        <v>120</v>
      </c>
      <c r="L50" s="32">
        <v>13438</v>
      </c>
      <c r="M50" s="33">
        <v>4159</v>
      </c>
    </row>
    <row r="51" spans="1:13" ht="15" customHeight="1">
      <c r="A51" s="22"/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5"/>
    </row>
    <row r="52" spans="1:13" ht="15" customHeight="1">
      <c r="A52" s="22" t="s">
        <v>57</v>
      </c>
      <c r="B52" s="23">
        <f aca="true" t="shared" si="1" ref="B52:B59">SUM(C52:K52)</f>
        <v>6052</v>
      </c>
      <c r="C52" s="24">
        <v>5406</v>
      </c>
      <c r="D52" s="24">
        <v>0</v>
      </c>
      <c r="E52" s="24">
        <v>0</v>
      </c>
      <c r="F52" s="24">
        <v>76</v>
      </c>
      <c r="G52" s="24">
        <v>0</v>
      </c>
      <c r="H52" s="24">
        <v>59</v>
      </c>
      <c r="I52" s="24">
        <v>281</v>
      </c>
      <c r="J52" s="24">
        <v>230</v>
      </c>
      <c r="K52" s="24">
        <v>0</v>
      </c>
      <c r="L52" s="24">
        <v>5028</v>
      </c>
      <c r="M52" s="25">
        <v>1024</v>
      </c>
    </row>
    <row r="53" spans="1:13" ht="15" customHeight="1">
      <c r="A53" s="22" t="s">
        <v>58</v>
      </c>
      <c r="B53" s="23">
        <f t="shared" si="1"/>
        <v>5036</v>
      </c>
      <c r="C53" s="24">
        <v>4547</v>
      </c>
      <c r="D53" s="24">
        <v>0</v>
      </c>
      <c r="E53" s="24">
        <v>80</v>
      </c>
      <c r="F53" s="24">
        <v>0</v>
      </c>
      <c r="G53" s="24">
        <v>0</v>
      </c>
      <c r="H53" s="24">
        <v>0</v>
      </c>
      <c r="I53" s="24">
        <v>409</v>
      </c>
      <c r="J53" s="24">
        <v>0</v>
      </c>
      <c r="K53" s="24">
        <v>0</v>
      </c>
      <c r="L53" s="24">
        <v>3944</v>
      </c>
      <c r="M53" s="25">
        <v>1092</v>
      </c>
    </row>
    <row r="54" spans="1:13" ht="15" customHeight="1">
      <c r="A54" s="22" t="s">
        <v>59</v>
      </c>
      <c r="B54" s="23">
        <f t="shared" si="1"/>
        <v>10571</v>
      </c>
      <c r="C54" s="24">
        <v>7713</v>
      </c>
      <c r="D54" s="24">
        <v>0</v>
      </c>
      <c r="E54" s="24">
        <v>38</v>
      </c>
      <c r="F54" s="24">
        <v>335</v>
      </c>
      <c r="G54" s="24">
        <v>0</v>
      </c>
      <c r="H54" s="24">
        <v>127</v>
      </c>
      <c r="I54" s="24">
        <v>1999</v>
      </c>
      <c r="J54" s="24">
        <v>0</v>
      </c>
      <c r="K54" s="24">
        <v>359</v>
      </c>
      <c r="L54" s="24">
        <v>6865</v>
      </c>
      <c r="M54" s="25">
        <v>3706</v>
      </c>
    </row>
    <row r="55" spans="1:13" ht="15" customHeight="1">
      <c r="A55" s="22" t="s">
        <v>60</v>
      </c>
      <c r="B55" s="23">
        <f t="shared" si="1"/>
        <v>1766</v>
      </c>
      <c r="C55" s="24">
        <v>774</v>
      </c>
      <c r="D55" s="24">
        <v>0</v>
      </c>
      <c r="E55" s="24">
        <v>0</v>
      </c>
      <c r="F55" s="24">
        <v>169</v>
      </c>
      <c r="G55" s="24">
        <v>0</v>
      </c>
      <c r="H55" s="24">
        <v>0</v>
      </c>
      <c r="I55" s="24">
        <v>0</v>
      </c>
      <c r="J55" s="24">
        <v>823</v>
      </c>
      <c r="K55" s="24">
        <v>0</v>
      </c>
      <c r="L55" s="24">
        <v>774</v>
      </c>
      <c r="M55" s="25">
        <v>992</v>
      </c>
    </row>
    <row r="56" spans="1:13" ht="15" customHeight="1">
      <c r="A56" s="22" t="s">
        <v>61</v>
      </c>
      <c r="B56" s="23">
        <f t="shared" si="1"/>
        <v>18117</v>
      </c>
      <c r="C56" s="24">
        <v>5271</v>
      </c>
      <c r="D56" s="24">
        <v>163</v>
      </c>
      <c r="E56" s="24">
        <v>0</v>
      </c>
      <c r="F56" s="24">
        <v>9860</v>
      </c>
      <c r="G56" s="24">
        <v>186</v>
      </c>
      <c r="H56" s="24">
        <v>109</v>
      </c>
      <c r="I56" s="24">
        <v>0</v>
      </c>
      <c r="J56" s="24">
        <v>449</v>
      </c>
      <c r="K56" s="24">
        <v>2079</v>
      </c>
      <c r="L56" s="24">
        <v>5265</v>
      </c>
      <c r="M56" s="25">
        <v>12852</v>
      </c>
    </row>
    <row r="57" spans="1:13" ht="15" customHeight="1">
      <c r="A57" s="22" t="s">
        <v>62</v>
      </c>
      <c r="B57" s="23">
        <f t="shared" si="1"/>
        <v>6241</v>
      </c>
      <c r="C57" s="24">
        <v>2643</v>
      </c>
      <c r="D57" s="24">
        <v>0</v>
      </c>
      <c r="E57" s="24">
        <v>0</v>
      </c>
      <c r="F57" s="24">
        <v>1800</v>
      </c>
      <c r="G57" s="24">
        <v>0</v>
      </c>
      <c r="H57" s="24">
        <v>0</v>
      </c>
      <c r="I57" s="24">
        <v>1275</v>
      </c>
      <c r="J57" s="24">
        <v>386</v>
      </c>
      <c r="K57" s="24">
        <v>137</v>
      </c>
      <c r="L57" s="24">
        <v>3083</v>
      </c>
      <c r="M57" s="25">
        <v>3158</v>
      </c>
    </row>
    <row r="58" spans="1:13" ht="15" customHeight="1">
      <c r="A58" s="26" t="s">
        <v>63</v>
      </c>
      <c r="B58" s="27">
        <f t="shared" si="1"/>
        <v>118</v>
      </c>
      <c r="C58" s="28">
        <v>118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118</v>
      </c>
      <c r="M58" s="29">
        <v>0</v>
      </c>
    </row>
    <row r="59" spans="1:13" ht="15" customHeight="1">
      <c r="A59" s="30" t="s">
        <v>64</v>
      </c>
      <c r="B59" s="31">
        <f t="shared" si="1"/>
        <v>47901</v>
      </c>
      <c r="C59" s="32">
        <v>26472</v>
      </c>
      <c r="D59" s="32">
        <v>163</v>
      </c>
      <c r="E59" s="32">
        <v>118</v>
      </c>
      <c r="F59" s="32">
        <v>12240</v>
      </c>
      <c r="G59" s="32">
        <v>186</v>
      </c>
      <c r="H59" s="32">
        <v>295</v>
      </c>
      <c r="I59" s="32">
        <v>3964</v>
      </c>
      <c r="J59" s="32">
        <v>1888</v>
      </c>
      <c r="K59" s="32">
        <v>2575</v>
      </c>
      <c r="L59" s="32">
        <v>25077</v>
      </c>
      <c r="M59" s="33">
        <v>22824</v>
      </c>
    </row>
    <row r="60" spans="1:13" ht="15" customHeight="1">
      <c r="A60" s="22"/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5"/>
    </row>
    <row r="61" spans="1:13" ht="15" customHeight="1">
      <c r="A61" s="26" t="s">
        <v>65</v>
      </c>
      <c r="B61" s="27">
        <f>SUM(C61:K61)</f>
        <v>17800</v>
      </c>
      <c r="C61" s="28">
        <v>12671</v>
      </c>
      <c r="D61" s="28">
        <v>385</v>
      </c>
      <c r="E61" s="28">
        <v>114</v>
      </c>
      <c r="F61" s="28">
        <v>1355</v>
      </c>
      <c r="G61" s="28">
        <v>78</v>
      </c>
      <c r="H61" s="28">
        <v>2639</v>
      </c>
      <c r="I61" s="28">
        <v>193</v>
      </c>
      <c r="J61" s="28">
        <v>116</v>
      </c>
      <c r="K61" s="28">
        <v>249</v>
      </c>
      <c r="L61" s="28">
        <v>11551</v>
      </c>
      <c r="M61" s="29">
        <v>6249</v>
      </c>
    </row>
    <row r="62" spans="1:13" ht="15" customHeight="1">
      <c r="A62" s="30" t="s">
        <v>66</v>
      </c>
      <c r="B62" s="31">
        <f>SUM(C62:K62)</f>
        <v>17800</v>
      </c>
      <c r="C62" s="32">
        <v>12671</v>
      </c>
      <c r="D62" s="32">
        <v>385</v>
      </c>
      <c r="E62" s="32">
        <v>114</v>
      </c>
      <c r="F62" s="32">
        <v>1355</v>
      </c>
      <c r="G62" s="32">
        <v>78</v>
      </c>
      <c r="H62" s="32">
        <v>2639</v>
      </c>
      <c r="I62" s="32">
        <v>193</v>
      </c>
      <c r="J62" s="32">
        <v>116</v>
      </c>
      <c r="K62" s="32">
        <v>249</v>
      </c>
      <c r="L62" s="32">
        <v>11551</v>
      </c>
      <c r="M62" s="33">
        <v>6249</v>
      </c>
    </row>
    <row r="63" spans="1:13" ht="15" customHeight="1">
      <c r="A63" s="22"/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5"/>
    </row>
    <row r="64" spans="1:13" ht="15" customHeight="1">
      <c r="A64" s="26" t="s">
        <v>67</v>
      </c>
      <c r="B64" s="27">
        <f>SUM(C64:K64)</f>
        <v>531</v>
      </c>
      <c r="C64" s="28">
        <v>382</v>
      </c>
      <c r="D64" s="28">
        <v>0</v>
      </c>
      <c r="E64" s="28">
        <v>0</v>
      </c>
      <c r="F64" s="28">
        <v>0</v>
      </c>
      <c r="G64" s="28">
        <v>149</v>
      </c>
      <c r="H64" s="28">
        <v>0</v>
      </c>
      <c r="I64" s="28">
        <v>0</v>
      </c>
      <c r="J64" s="28">
        <v>0</v>
      </c>
      <c r="K64" s="28">
        <v>0</v>
      </c>
      <c r="L64" s="28">
        <v>178</v>
      </c>
      <c r="M64" s="29">
        <v>353</v>
      </c>
    </row>
    <row r="65" spans="1:13" ht="15" customHeight="1">
      <c r="A65" s="30" t="s">
        <v>68</v>
      </c>
      <c r="B65" s="31">
        <f>SUM(C65:K65)</f>
        <v>531</v>
      </c>
      <c r="C65" s="32">
        <v>382</v>
      </c>
      <c r="D65" s="32">
        <v>0</v>
      </c>
      <c r="E65" s="32">
        <v>0</v>
      </c>
      <c r="F65" s="32">
        <v>0</v>
      </c>
      <c r="G65" s="32">
        <v>149</v>
      </c>
      <c r="H65" s="32">
        <v>0</v>
      </c>
      <c r="I65" s="32">
        <v>0</v>
      </c>
      <c r="J65" s="32">
        <v>0</v>
      </c>
      <c r="K65" s="32">
        <v>0</v>
      </c>
      <c r="L65" s="32">
        <v>178</v>
      </c>
      <c r="M65" s="33">
        <v>353</v>
      </c>
    </row>
    <row r="66" spans="1:13" ht="15" customHeight="1">
      <c r="A66" s="22"/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5"/>
    </row>
    <row r="67" spans="1:13" ht="15" customHeight="1">
      <c r="A67" s="22" t="s">
        <v>69</v>
      </c>
      <c r="B67" s="23">
        <f>SUM(C67:K67)</f>
        <v>359690</v>
      </c>
      <c r="C67" s="24">
        <v>208576</v>
      </c>
      <c r="D67" s="24">
        <v>2437</v>
      </c>
      <c r="E67" s="24">
        <v>1541</v>
      </c>
      <c r="F67" s="24">
        <v>54309</v>
      </c>
      <c r="G67" s="24">
        <v>5871</v>
      </c>
      <c r="H67" s="24">
        <v>13025</v>
      </c>
      <c r="I67" s="24">
        <v>31639</v>
      </c>
      <c r="J67" s="24">
        <v>33653</v>
      </c>
      <c r="K67" s="24">
        <v>8639</v>
      </c>
      <c r="L67" s="24">
        <v>187712</v>
      </c>
      <c r="M67" s="25">
        <v>171978</v>
      </c>
    </row>
    <row r="68" spans="1:13" ht="15" customHeight="1">
      <c r="A68" s="22"/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5"/>
    </row>
    <row r="69" spans="1:13" ht="15" customHeight="1" thickBot="1">
      <c r="A69" s="34" t="s">
        <v>70</v>
      </c>
      <c r="B69" s="35">
        <f>SUM(C69:K69)</f>
        <v>2234554</v>
      </c>
      <c r="C69" s="36">
        <v>1419135</v>
      </c>
      <c r="D69" s="36">
        <v>29595</v>
      </c>
      <c r="E69" s="36">
        <v>13547</v>
      </c>
      <c r="F69" s="36">
        <v>248715</v>
      </c>
      <c r="G69" s="36">
        <v>28969</v>
      </c>
      <c r="H69" s="36">
        <v>138879</v>
      </c>
      <c r="I69" s="36">
        <v>99022</v>
      </c>
      <c r="J69" s="36">
        <v>194609</v>
      </c>
      <c r="K69" s="36">
        <v>62083</v>
      </c>
      <c r="L69" s="36">
        <v>1194134</v>
      </c>
      <c r="M69" s="37">
        <v>1040420</v>
      </c>
    </row>
  </sheetData>
  <sheetProtection/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zoomScalePageLayoutView="0" workbookViewId="0" topLeftCell="A1">
      <selection activeCell="U16" sqref="U16"/>
    </sheetView>
  </sheetViews>
  <sheetFormatPr defaultColWidth="7.625" defaultRowHeight="15" customHeight="1"/>
  <cols>
    <col min="1" max="1" width="10.625" style="1" customWidth="1"/>
    <col min="2" max="2" width="8.50390625" style="1" customWidth="1"/>
    <col min="3" max="6" width="7.625" style="1" customWidth="1"/>
    <col min="7" max="7" width="8.75390625" style="1" customWidth="1"/>
    <col min="8" max="9" width="7.625" style="1" customWidth="1"/>
    <col min="10" max="10" width="8.25390625" style="1" customWidth="1"/>
    <col min="11" max="11" width="8.375" style="1" customWidth="1"/>
    <col min="12" max="12" width="8.75390625" style="1" customWidth="1"/>
    <col min="13" max="16384" width="7.625" style="1" customWidth="1"/>
  </cols>
  <sheetData>
    <row r="1" spans="1:9" ht="18" customHeight="1">
      <c r="A1" s="1" t="s">
        <v>71</v>
      </c>
      <c r="E1" s="2" t="s">
        <v>72</v>
      </c>
      <c r="I1" s="1" t="s">
        <v>73</v>
      </c>
    </row>
    <row r="2" ht="15" customHeight="1" thickBot="1">
      <c r="Q2" s="3" t="s">
        <v>2</v>
      </c>
    </row>
    <row r="3" spans="1:17" s="10" customFormat="1" ht="15" customHeight="1">
      <c r="A3" s="4"/>
      <c r="B3" s="5"/>
      <c r="C3" s="6" t="s">
        <v>74</v>
      </c>
      <c r="D3" s="7"/>
      <c r="E3" s="7"/>
      <c r="F3" s="7"/>
      <c r="G3" s="7"/>
      <c r="H3" s="7"/>
      <c r="I3" s="7"/>
      <c r="J3" s="8"/>
      <c r="K3" s="6" t="s">
        <v>75</v>
      </c>
      <c r="L3" s="7"/>
      <c r="M3" s="7"/>
      <c r="N3" s="7"/>
      <c r="O3" s="7"/>
      <c r="P3" s="7"/>
      <c r="Q3" s="9"/>
    </row>
    <row r="4" spans="1:17" s="10" customFormat="1" ht="15" customHeight="1">
      <c r="A4" s="11"/>
      <c r="B4" s="38" t="s">
        <v>5</v>
      </c>
      <c r="C4" s="39" t="s">
        <v>76</v>
      </c>
      <c r="D4" s="40"/>
      <c r="E4" s="40"/>
      <c r="F4" s="41"/>
      <c r="G4" s="39" t="s">
        <v>77</v>
      </c>
      <c r="H4" s="40"/>
      <c r="I4" s="40"/>
      <c r="J4" s="41"/>
      <c r="K4" s="15"/>
      <c r="L4" s="15"/>
      <c r="M4" s="15" t="s">
        <v>78</v>
      </c>
      <c r="N4" s="15" t="s">
        <v>79</v>
      </c>
      <c r="O4" s="15"/>
      <c r="P4" s="15" t="s">
        <v>80</v>
      </c>
      <c r="Q4" s="16"/>
    </row>
    <row r="5" spans="1:17" s="10" customFormat="1" ht="15" customHeight="1" thickBot="1">
      <c r="A5" s="42"/>
      <c r="B5" s="43"/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4" t="s">
        <v>88</v>
      </c>
      <c r="K5" s="44" t="s">
        <v>15</v>
      </c>
      <c r="L5" s="44" t="s">
        <v>16</v>
      </c>
      <c r="M5" s="44" t="s">
        <v>89</v>
      </c>
      <c r="N5" s="44" t="s">
        <v>89</v>
      </c>
      <c r="O5" s="44" t="s">
        <v>90</v>
      </c>
      <c r="P5" s="44" t="s">
        <v>91</v>
      </c>
      <c r="Q5" s="45" t="s">
        <v>14</v>
      </c>
    </row>
    <row r="6" spans="1:17" ht="15" customHeight="1">
      <c r="A6" s="46" t="s">
        <v>6</v>
      </c>
      <c r="B6" s="47">
        <f>+C6+G6</f>
        <v>1419135</v>
      </c>
      <c r="C6" s="48">
        <f>SUM(D6:F6)</f>
        <v>298</v>
      </c>
      <c r="D6" s="48">
        <v>0</v>
      </c>
      <c r="E6" s="48">
        <v>13</v>
      </c>
      <c r="F6" s="48">
        <v>285</v>
      </c>
      <c r="G6" s="48">
        <f>SUM(H6:J6)</f>
        <v>1418837</v>
      </c>
      <c r="H6" s="48">
        <v>237290</v>
      </c>
      <c r="I6" s="48">
        <v>2849</v>
      </c>
      <c r="J6" s="48">
        <v>1178698</v>
      </c>
      <c r="K6" s="48">
        <v>1116043</v>
      </c>
      <c r="L6" s="48">
        <f>SUM(M6:Q6)</f>
        <v>303092</v>
      </c>
      <c r="M6" s="48">
        <v>2189</v>
      </c>
      <c r="N6" s="48">
        <v>58235</v>
      </c>
      <c r="O6" s="48">
        <v>235497</v>
      </c>
      <c r="P6" s="48">
        <v>38</v>
      </c>
      <c r="Q6" s="49">
        <v>7133</v>
      </c>
    </row>
    <row r="7" spans="1:17" ht="15" customHeight="1">
      <c r="A7" s="50" t="s">
        <v>7</v>
      </c>
      <c r="B7" s="51">
        <f>+C7+G7</f>
        <v>29595</v>
      </c>
      <c r="C7" s="52">
        <f>SUM(D7:F7)</f>
        <v>90</v>
      </c>
      <c r="D7" s="52">
        <v>0</v>
      </c>
      <c r="E7" s="52">
        <v>90</v>
      </c>
      <c r="F7" s="52">
        <v>0</v>
      </c>
      <c r="G7" s="52">
        <f>SUM(H7:J7)</f>
        <v>29505</v>
      </c>
      <c r="H7" s="52">
        <v>9494</v>
      </c>
      <c r="I7" s="52">
        <v>904</v>
      </c>
      <c r="J7" s="52">
        <v>19107</v>
      </c>
      <c r="K7" s="52">
        <v>17417</v>
      </c>
      <c r="L7" s="52">
        <f>SUM(M7:Q7)</f>
        <v>12178</v>
      </c>
      <c r="M7" s="52">
        <v>0</v>
      </c>
      <c r="N7" s="52">
        <v>3437</v>
      </c>
      <c r="O7" s="52">
        <v>8741</v>
      </c>
      <c r="P7" s="52">
        <v>0</v>
      </c>
      <c r="Q7" s="53">
        <v>0</v>
      </c>
    </row>
    <row r="8" spans="1:17" ht="15" customHeight="1">
      <c r="A8" s="50" t="s">
        <v>8</v>
      </c>
      <c r="B8" s="51">
        <f aca="true" t="shared" si="0" ref="B8:B17">+C8+G8</f>
        <v>13547</v>
      </c>
      <c r="C8" s="52">
        <f aca="true" t="shared" si="1" ref="C8:C19">SUM(D8:F8)</f>
        <v>410</v>
      </c>
      <c r="D8" s="52">
        <v>0</v>
      </c>
      <c r="E8" s="52">
        <v>410</v>
      </c>
      <c r="F8" s="52">
        <v>0</v>
      </c>
      <c r="G8" s="52">
        <f aca="true" t="shared" si="2" ref="G8:G19">SUM(H8:J8)</f>
        <v>13137</v>
      </c>
      <c r="H8" s="52">
        <v>4615</v>
      </c>
      <c r="I8" s="52">
        <v>190</v>
      </c>
      <c r="J8" s="52">
        <v>8332</v>
      </c>
      <c r="K8" s="52">
        <v>4873</v>
      </c>
      <c r="L8" s="52">
        <f aca="true" t="shared" si="3" ref="L8:L17">SUM(M8:Q8)</f>
        <v>8674</v>
      </c>
      <c r="M8" s="52">
        <v>0</v>
      </c>
      <c r="N8" s="52">
        <v>0</v>
      </c>
      <c r="O8" s="52">
        <v>8612</v>
      </c>
      <c r="P8" s="52">
        <v>0</v>
      </c>
      <c r="Q8" s="53">
        <v>62</v>
      </c>
    </row>
    <row r="9" spans="1:17" ht="15" customHeight="1">
      <c r="A9" s="50" t="s">
        <v>9</v>
      </c>
      <c r="B9" s="51">
        <f t="shared" si="0"/>
        <v>248715</v>
      </c>
      <c r="C9" s="52">
        <f t="shared" si="1"/>
        <v>34</v>
      </c>
      <c r="D9" s="52">
        <v>0</v>
      </c>
      <c r="E9" s="52">
        <v>0</v>
      </c>
      <c r="F9" s="52">
        <v>34</v>
      </c>
      <c r="G9" s="52">
        <f t="shared" si="2"/>
        <v>248681</v>
      </c>
      <c r="H9" s="52">
        <v>245750</v>
      </c>
      <c r="I9" s="52">
        <v>0</v>
      </c>
      <c r="J9" s="52">
        <v>2931</v>
      </c>
      <c r="K9" s="52">
        <v>3022</v>
      </c>
      <c r="L9" s="52">
        <f t="shared" si="3"/>
        <v>245693</v>
      </c>
      <c r="M9" s="52">
        <v>0</v>
      </c>
      <c r="N9" s="52">
        <v>234</v>
      </c>
      <c r="O9" s="52">
        <v>244877</v>
      </c>
      <c r="P9" s="52">
        <v>220</v>
      </c>
      <c r="Q9" s="53">
        <v>362</v>
      </c>
    </row>
    <row r="10" spans="1:17" ht="15" customHeight="1">
      <c r="A10" s="50" t="s">
        <v>10</v>
      </c>
      <c r="B10" s="51">
        <f t="shared" si="0"/>
        <v>28969</v>
      </c>
      <c r="C10" s="52">
        <f t="shared" si="1"/>
        <v>302</v>
      </c>
      <c r="D10" s="52">
        <v>0</v>
      </c>
      <c r="E10" s="52">
        <v>103</v>
      </c>
      <c r="F10" s="52">
        <v>199</v>
      </c>
      <c r="G10" s="52">
        <f t="shared" si="2"/>
        <v>28667</v>
      </c>
      <c r="H10" s="52">
        <v>28160</v>
      </c>
      <c r="I10" s="52">
        <v>77</v>
      </c>
      <c r="J10" s="52">
        <v>430</v>
      </c>
      <c r="K10" s="52">
        <v>349</v>
      </c>
      <c r="L10" s="52">
        <f t="shared" si="3"/>
        <v>28620</v>
      </c>
      <c r="M10" s="52">
        <v>0</v>
      </c>
      <c r="N10" s="52">
        <v>332</v>
      </c>
      <c r="O10" s="52">
        <v>28138</v>
      </c>
      <c r="P10" s="52">
        <v>0</v>
      </c>
      <c r="Q10" s="53">
        <v>150</v>
      </c>
    </row>
    <row r="11" spans="1:17" ht="15" customHeight="1">
      <c r="A11" s="50" t="s">
        <v>11</v>
      </c>
      <c r="B11" s="51">
        <f t="shared" si="0"/>
        <v>138879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138879</v>
      </c>
      <c r="H11" s="52">
        <v>130311</v>
      </c>
      <c r="I11" s="52">
        <v>2063</v>
      </c>
      <c r="J11" s="52">
        <v>6505</v>
      </c>
      <c r="K11" s="52">
        <v>9173</v>
      </c>
      <c r="L11" s="52">
        <f t="shared" si="3"/>
        <v>129706</v>
      </c>
      <c r="M11" s="52">
        <v>0</v>
      </c>
      <c r="N11" s="52">
        <v>0</v>
      </c>
      <c r="O11" s="52">
        <v>129527</v>
      </c>
      <c r="P11" s="52">
        <v>36</v>
      </c>
      <c r="Q11" s="53">
        <v>143</v>
      </c>
    </row>
    <row r="12" spans="1:17" ht="15" customHeight="1">
      <c r="A12" s="50" t="s">
        <v>92</v>
      </c>
      <c r="B12" s="51">
        <f t="shared" si="0"/>
        <v>99022</v>
      </c>
      <c r="C12" s="52">
        <f t="shared" si="1"/>
        <v>1303</v>
      </c>
      <c r="D12" s="52">
        <v>119</v>
      </c>
      <c r="E12" s="52">
        <v>0</v>
      </c>
      <c r="F12" s="52">
        <v>1184</v>
      </c>
      <c r="G12" s="52">
        <f t="shared" si="2"/>
        <v>97719</v>
      </c>
      <c r="H12" s="52">
        <v>37561</v>
      </c>
      <c r="I12" s="52">
        <v>45673</v>
      </c>
      <c r="J12" s="52">
        <v>14485</v>
      </c>
      <c r="K12" s="52">
        <v>12681</v>
      </c>
      <c r="L12" s="52">
        <f t="shared" si="3"/>
        <v>86341</v>
      </c>
      <c r="M12" s="52">
        <v>11634</v>
      </c>
      <c r="N12" s="52">
        <v>1330</v>
      </c>
      <c r="O12" s="52">
        <v>73263</v>
      </c>
      <c r="P12" s="52">
        <v>18</v>
      </c>
      <c r="Q12" s="53">
        <v>96</v>
      </c>
    </row>
    <row r="13" spans="1:17" ht="15" customHeight="1">
      <c r="A13" s="50" t="s">
        <v>93</v>
      </c>
      <c r="B13" s="51">
        <f t="shared" si="0"/>
        <v>194609</v>
      </c>
      <c r="C13" s="52">
        <f t="shared" si="1"/>
        <v>99425</v>
      </c>
      <c r="D13" s="52">
        <v>3376</v>
      </c>
      <c r="E13" s="52">
        <v>937</v>
      </c>
      <c r="F13" s="52">
        <v>95112</v>
      </c>
      <c r="G13" s="52">
        <f t="shared" si="2"/>
        <v>95184</v>
      </c>
      <c r="H13" s="52">
        <v>23546</v>
      </c>
      <c r="I13" s="52">
        <v>63039</v>
      </c>
      <c r="J13" s="52">
        <v>8599</v>
      </c>
      <c r="K13" s="52">
        <v>23822</v>
      </c>
      <c r="L13" s="52">
        <f t="shared" si="3"/>
        <v>170787</v>
      </c>
      <c r="M13" s="52">
        <v>9730</v>
      </c>
      <c r="N13" s="52">
        <v>55505</v>
      </c>
      <c r="O13" s="52">
        <v>101348</v>
      </c>
      <c r="P13" s="52">
        <v>822</v>
      </c>
      <c r="Q13" s="53">
        <v>3382</v>
      </c>
    </row>
    <row r="14" spans="1:17" ht="15" customHeight="1">
      <c r="A14" s="50" t="s">
        <v>14</v>
      </c>
      <c r="B14" s="51">
        <f t="shared" si="0"/>
        <v>62083</v>
      </c>
      <c r="C14" s="52">
        <f t="shared" si="1"/>
        <v>7842</v>
      </c>
      <c r="D14" s="52">
        <v>80</v>
      </c>
      <c r="E14" s="52">
        <v>0</v>
      </c>
      <c r="F14" s="52">
        <v>7762</v>
      </c>
      <c r="G14" s="52">
        <f t="shared" si="2"/>
        <v>54241</v>
      </c>
      <c r="H14" s="52">
        <v>41364</v>
      </c>
      <c r="I14" s="52">
        <v>7892</v>
      </c>
      <c r="J14" s="52">
        <v>4985</v>
      </c>
      <c r="K14" s="52">
        <v>6754</v>
      </c>
      <c r="L14" s="52">
        <f t="shared" si="3"/>
        <v>55329</v>
      </c>
      <c r="M14" s="52">
        <v>0</v>
      </c>
      <c r="N14" s="52">
        <v>5904</v>
      </c>
      <c r="O14" s="52">
        <v>48988</v>
      </c>
      <c r="P14" s="52">
        <v>84</v>
      </c>
      <c r="Q14" s="53">
        <v>353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94</v>
      </c>
      <c r="B16" s="51">
        <f t="shared" si="0"/>
        <v>1448730</v>
      </c>
      <c r="C16" s="52">
        <f t="shared" si="1"/>
        <v>388</v>
      </c>
      <c r="D16" s="52">
        <f>SUM(D6:D7)</f>
        <v>0</v>
      </c>
      <c r="E16" s="52">
        <f>SUM(E6:E7)</f>
        <v>103</v>
      </c>
      <c r="F16" s="52">
        <f>SUM(F6:F7)</f>
        <v>285</v>
      </c>
      <c r="G16" s="52">
        <f t="shared" si="2"/>
        <v>1448342</v>
      </c>
      <c r="H16" s="52">
        <f>SUM(H6:H7)</f>
        <v>246784</v>
      </c>
      <c r="I16" s="52">
        <f>SUM(I6:I7)</f>
        <v>3753</v>
      </c>
      <c r="J16" s="52">
        <f>SUM(J6:J7)</f>
        <v>1197805</v>
      </c>
      <c r="K16" s="52">
        <f>SUM(K6:K7)</f>
        <v>1133460</v>
      </c>
      <c r="L16" s="52">
        <f t="shared" si="3"/>
        <v>315270</v>
      </c>
      <c r="M16" s="52">
        <f>SUM(M6:M7)</f>
        <v>2189</v>
      </c>
      <c r="N16" s="52">
        <f>SUM(N6:N7)</f>
        <v>61672</v>
      </c>
      <c r="O16" s="52">
        <f>SUM(O6:O7)</f>
        <v>244238</v>
      </c>
      <c r="P16" s="52">
        <f>SUM(P6:P7)</f>
        <v>38</v>
      </c>
      <c r="Q16" s="53">
        <f>SUM(Q6:Q7)</f>
        <v>7133</v>
      </c>
    </row>
    <row r="17" spans="1:17" ht="15" customHeight="1">
      <c r="A17" s="50" t="s">
        <v>95</v>
      </c>
      <c r="B17" s="51">
        <f t="shared" si="0"/>
        <v>785824</v>
      </c>
      <c r="C17" s="52">
        <f t="shared" si="1"/>
        <v>109316</v>
      </c>
      <c r="D17" s="52">
        <f>SUM(D8:D14)</f>
        <v>3575</v>
      </c>
      <c r="E17" s="52">
        <f>SUM(E8:E14)</f>
        <v>1450</v>
      </c>
      <c r="F17" s="52">
        <f>SUM(F8:F14)</f>
        <v>104291</v>
      </c>
      <c r="G17" s="52">
        <f t="shared" si="2"/>
        <v>676508</v>
      </c>
      <c r="H17" s="52">
        <f>SUM(H8:H14)</f>
        <v>511307</v>
      </c>
      <c r="I17" s="52">
        <f>SUM(I8:I14)</f>
        <v>118934</v>
      </c>
      <c r="J17" s="52">
        <f>SUM(J8:J14)</f>
        <v>46267</v>
      </c>
      <c r="K17" s="52">
        <f>SUM(K8:K14)</f>
        <v>60674</v>
      </c>
      <c r="L17" s="52">
        <f t="shared" si="3"/>
        <v>725150</v>
      </c>
      <c r="M17" s="52">
        <f>SUM(M8:M14)</f>
        <v>21364</v>
      </c>
      <c r="N17" s="52">
        <f>SUM(N8:N14)</f>
        <v>63305</v>
      </c>
      <c r="O17" s="52">
        <f>SUM(O8:O14)</f>
        <v>634753</v>
      </c>
      <c r="P17" s="52">
        <f>SUM(P8:P14)</f>
        <v>1180</v>
      </c>
      <c r="Q17" s="53">
        <f>SUM(Q8:Q14)</f>
        <v>4548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5</v>
      </c>
      <c r="B19" s="59">
        <f>+C19+G19</f>
        <v>2234554</v>
      </c>
      <c r="C19" s="60">
        <f t="shared" si="1"/>
        <v>109704</v>
      </c>
      <c r="D19" s="59">
        <f>SUM(D16:D17)</f>
        <v>3575</v>
      </c>
      <c r="E19" s="59">
        <f>SUM(E16:E17)</f>
        <v>1553</v>
      </c>
      <c r="F19" s="59">
        <f>SUM(F16:F17)</f>
        <v>104576</v>
      </c>
      <c r="G19" s="60">
        <f t="shared" si="2"/>
        <v>2124850</v>
      </c>
      <c r="H19" s="59">
        <f>SUM(H16:H17)</f>
        <v>758091</v>
      </c>
      <c r="I19" s="59">
        <f>SUM(I16:I17)</f>
        <v>122687</v>
      </c>
      <c r="J19" s="59">
        <f>SUM(J16:J17)</f>
        <v>1244072</v>
      </c>
      <c r="K19" s="60">
        <f>SUM(K16:K17)</f>
        <v>1194134</v>
      </c>
      <c r="L19" s="59">
        <f>SUM(M19:Q19)</f>
        <v>1040420</v>
      </c>
      <c r="M19" s="59">
        <f>SUM(M16:M17)</f>
        <v>23553</v>
      </c>
      <c r="N19" s="59">
        <f>SUM(N16:N17)</f>
        <v>124977</v>
      </c>
      <c r="O19" s="59">
        <f>SUM(O16:O17)</f>
        <v>878991</v>
      </c>
      <c r="P19" s="59">
        <f>SUM(P16:P17)</f>
        <v>1218</v>
      </c>
      <c r="Q19" s="61">
        <f>SUM(Q16:Q17)</f>
        <v>11681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="75" zoomScaleNormal="75" zoomScalePageLayoutView="0" workbookViewId="0" topLeftCell="A1">
      <selection activeCell="T6" sqref="T6"/>
    </sheetView>
  </sheetViews>
  <sheetFormatPr defaultColWidth="7.625" defaultRowHeight="15" customHeight="1"/>
  <cols>
    <col min="1" max="1" width="10.625" style="1" customWidth="1"/>
    <col min="2" max="2" width="9.875" style="1" customWidth="1"/>
    <col min="3" max="3" width="8.25390625" style="1" customWidth="1"/>
    <col min="4" max="5" width="7.625" style="1" customWidth="1"/>
    <col min="6" max="6" width="8.625" style="1" customWidth="1"/>
    <col min="7" max="7" width="9.375" style="1" customWidth="1"/>
    <col min="8" max="8" width="8.25390625" style="1" customWidth="1"/>
    <col min="9" max="9" width="8.625" style="1" customWidth="1"/>
    <col min="10" max="10" width="9.375" style="1" customWidth="1"/>
    <col min="11" max="11" width="9.125" style="1" customWidth="1"/>
    <col min="12" max="12" width="9.50390625" style="1" customWidth="1"/>
    <col min="13" max="13" width="7.625" style="1" customWidth="1"/>
    <col min="14" max="14" width="8.25390625" style="1" customWidth="1"/>
    <col min="15" max="15" width="9.125" style="1" customWidth="1"/>
    <col min="16" max="16384" width="7.625" style="1" customWidth="1"/>
  </cols>
  <sheetData>
    <row r="1" spans="1:9" ht="18" customHeight="1">
      <c r="A1" s="1" t="s">
        <v>71</v>
      </c>
      <c r="E1" s="2" t="s">
        <v>96</v>
      </c>
      <c r="I1" s="1" t="s">
        <v>73</v>
      </c>
    </row>
    <row r="2" ht="15" customHeight="1" thickBot="1">
      <c r="Q2" s="3" t="s">
        <v>97</v>
      </c>
    </row>
    <row r="3" spans="1:17" s="10" customFormat="1" ht="15" customHeight="1">
      <c r="A3" s="4"/>
      <c r="B3" s="5"/>
      <c r="C3" s="6" t="s">
        <v>98</v>
      </c>
      <c r="D3" s="7"/>
      <c r="E3" s="7"/>
      <c r="F3" s="7"/>
      <c r="G3" s="7"/>
      <c r="H3" s="7"/>
      <c r="I3" s="7"/>
      <c r="J3" s="8"/>
      <c r="K3" s="6" t="s">
        <v>99</v>
      </c>
      <c r="L3" s="7"/>
      <c r="M3" s="7"/>
      <c r="N3" s="7"/>
      <c r="O3" s="7"/>
      <c r="P3" s="7"/>
      <c r="Q3" s="9"/>
    </row>
    <row r="4" spans="1:17" s="10" customFormat="1" ht="15" customHeight="1">
      <c r="A4" s="11"/>
      <c r="B4" s="38" t="s">
        <v>5</v>
      </c>
      <c r="C4" s="39" t="s">
        <v>76</v>
      </c>
      <c r="D4" s="40"/>
      <c r="E4" s="40"/>
      <c r="F4" s="41"/>
      <c r="G4" s="39" t="s">
        <v>77</v>
      </c>
      <c r="H4" s="40"/>
      <c r="I4" s="40"/>
      <c r="J4" s="41"/>
      <c r="K4" s="15"/>
      <c r="L4" s="15"/>
      <c r="M4" s="15" t="s">
        <v>78</v>
      </c>
      <c r="N4" s="15" t="s">
        <v>79</v>
      </c>
      <c r="O4" s="15"/>
      <c r="P4" s="15" t="s">
        <v>80</v>
      </c>
      <c r="Q4" s="16"/>
    </row>
    <row r="5" spans="1:17" s="10" customFormat="1" ht="15" customHeight="1" thickBot="1">
      <c r="A5" s="42"/>
      <c r="B5" s="43"/>
      <c r="C5" s="44" t="s">
        <v>81</v>
      </c>
      <c r="D5" s="44" t="s">
        <v>82</v>
      </c>
      <c r="E5" s="44" t="s">
        <v>83</v>
      </c>
      <c r="F5" s="44" t="s">
        <v>84</v>
      </c>
      <c r="G5" s="44" t="s">
        <v>85</v>
      </c>
      <c r="H5" s="44" t="s">
        <v>86</v>
      </c>
      <c r="I5" s="44" t="s">
        <v>87</v>
      </c>
      <c r="J5" s="44" t="s">
        <v>88</v>
      </c>
      <c r="K5" s="44" t="s">
        <v>15</v>
      </c>
      <c r="L5" s="44" t="s">
        <v>16</v>
      </c>
      <c r="M5" s="44" t="s">
        <v>89</v>
      </c>
      <c r="N5" s="44" t="s">
        <v>89</v>
      </c>
      <c r="O5" s="44" t="s">
        <v>90</v>
      </c>
      <c r="P5" s="44" t="s">
        <v>91</v>
      </c>
      <c r="Q5" s="45" t="s">
        <v>14</v>
      </c>
    </row>
    <row r="6" spans="1:17" ht="15" customHeight="1">
      <c r="A6" s="46" t="s">
        <v>6</v>
      </c>
      <c r="B6" s="47">
        <f>+C6+G6</f>
        <v>24130653</v>
      </c>
      <c r="C6" s="48">
        <f>SUM(D6:F6)</f>
        <v>4050</v>
      </c>
      <c r="D6" s="48">
        <v>0</v>
      </c>
      <c r="E6" s="48">
        <v>50</v>
      </c>
      <c r="F6" s="48">
        <v>4000</v>
      </c>
      <c r="G6" s="48">
        <f>SUM(H6:J6)</f>
        <v>24126603</v>
      </c>
      <c r="H6" s="48">
        <v>3394061</v>
      </c>
      <c r="I6" s="48">
        <v>58534</v>
      </c>
      <c r="J6" s="48">
        <v>20674008</v>
      </c>
      <c r="K6" s="48">
        <v>18243844</v>
      </c>
      <c r="L6" s="48">
        <f>SUM(M6:Q6)</f>
        <v>5886809</v>
      </c>
      <c r="M6" s="48">
        <v>38390</v>
      </c>
      <c r="N6" s="48">
        <v>946200</v>
      </c>
      <c r="O6" s="48">
        <v>4856210</v>
      </c>
      <c r="P6" s="48">
        <v>100</v>
      </c>
      <c r="Q6" s="49">
        <v>45909</v>
      </c>
    </row>
    <row r="7" spans="1:17" ht="15" customHeight="1">
      <c r="A7" s="50" t="s">
        <v>7</v>
      </c>
      <c r="B7" s="51">
        <f>+C7+G7</f>
        <v>516879</v>
      </c>
      <c r="C7" s="52">
        <f>SUM(D7:F7)</f>
        <v>2300</v>
      </c>
      <c r="D7" s="52">
        <v>0</v>
      </c>
      <c r="E7" s="52">
        <v>2300</v>
      </c>
      <c r="F7" s="52">
        <v>0</v>
      </c>
      <c r="G7" s="52">
        <f>SUM(H7:J7)</f>
        <v>514579</v>
      </c>
      <c r="H7" s="52">
        <v>176004</v>
      </c>
      <c r="I7" s="52">
        <v>13280</v>
      </c>
      <c r="J7" s="52">
        <v>325295</v>
      </c>
      <c r="K7" s="52">
        <v>272463</v>
      </c>
      <c r="L7" s="52">
        <f>SUM(M7:Q7)</f>
        <v>244416</v>
      </c>
      <c r="M7" s="52">
        <v>0</v>
      </c>
      <c r="N7" s="52">
        <v>94300</v>
      </c>
      <c r="O7" s="52">
        <v>150116</v>
      </c>
      <c r="P7" s="52">
        <v>0</v>
      </c>
      <c r="Q7" s="53">
        <v>0</v>
      </c>
    </row>
    <row r="8" spans="1:17" ht="15" customHeight="1">
      <c r="A8" s="50" t="s">
        <v>8</v>
      </c>
      <c r="B8" s="51">
        <f aca="true" t="shared" si="0" ref="B8:B17">+C8+G8</f>
        <v>94584</v>
      </c>
      <c r="C8" s="52">
        <f aca="true" t="shared" si="1" ref="C8:C19">SUM(D8:F8)</f>
        <v>8500</v>
      </c>
      <c r="D8" s="52">
        <v>0</v>
      </c>
      <c r="E8" s="52">
        <v>8500</v>
      </c>
      <c r="F8" s="52">
        <v>0</v>
      </c>
      <c r="G8" s="52">
        <f aca="true" t="shared" si="2" ref="G8:G19">SUM(H8:J8)</f>
        <v>86084</v>
      </c>
      <c r="H8" s="52">
        <v>18150</v>
      </c>
      <c r="I8" s="52">
        <v>1700</v>
      </c>
      <c r="J8" s="52">
        <v>66234</v>
      </c>
      <c r="K8" s="52">
        <v>30325</v>
      </c>
      <c r="L8" s="52">
        <f aca="true" t="shared" si="3" ref="L8:L17">SUM(M8:Q8)</f>
        <v>64259</v>
      </c>
      <c r="M8" s="52">
        <v>0</v>
      </c>
      <c r="N8" s="52">
        <v>0</v>
      </c>
      <c r="O8" s="52">
        <v>63969</v>
      </c>
      <c r="P8" s="52">
        <v>0</v>
      </c>
      <c r="Q8" s="53">
        <v>290</v>
      </c>
    </row>
    <row r="9" spans="1:17" ht="15" customHeight="1">
      <c r="A9" s="50" t="s">
        <v>9</v>
      </c>
      <c r="B9" s="51">
        <f t="shared" si="0"/>
        <v>2638983</v>
      </c>
      <c r="C9" s="52">
        <f t="shared" si="1"/>
        <v>2000</v>
      </c>
      <c r="D9" s="52">
        <v>0</v>
      </c>
      <c r="E9" s="52">
        <v>0</v>
      </c>
      <c r="F9" s="52">
        <v>2000</v>
      </c>
      <c r="G9" s="52">
        <f t="shared" si="2"/>
        <v>2636983</v>
      </c>
      <c r="H9" s="52">
        <v>2608354</v>
      </c>
      <c r="I9" s="52">
        <v>0</v>
      </c>
      <c r="J9" s="52">
        <v>28629</v>
      </c>
      <c r="K9" s="52">
        <v>41510</v>
      </c>
      <c r="L9" s="52">
        <f t="shared" si="3"/>
        <v>2597473</v>
      </c>
      <c r="M9" s="52">
        <v>0</v>
      </c>
      <c r="N9" s="52">
        <v>2800</v>
      </c>
      <c r="O9" s="52">
        <v>2588963</v>
      </c>
      <c r="P9" s="52">
        <v>3170</v>
      </c>
      <c r="Q9" s="53">
        <v>2540</v>
      </c>
    </row>
    <row r="10" spans="1:17" ht="15" customHeight="1">
      <c r="A10" s="50" t="s">
        <v>10</v>
      </c>
      <c r="B10" s="51">
        <f t="shared" si="0"/>
        <v>266195</v>
      </c>
      <c r="C10" s="52">
        <f t="shared" si="1"/>
        <v>9400</v>
      </c>
      <c r="D10" s="52">
        <v>0</v>
      </c>
      <c r="E10" s="52">
        <v>3500</v>
      </c>
      <c r="F10" s="52">
        <v>5900</v>
      </c>
      <c r="G10" s="52">
        <f t="shared" si="2"/>
        <v>256795</v>
      </c>
      <c r="H10" s="52">
        <v>249095</v>
      </c>
      <c r="I10" s="52">
        <v>2600</v>
      </c>
      <c r="J10" s="52">
        <v>5100</v>
      </c>
      <c r="K10" s="52">
        <v>4850</v>
      </c>
      <c r="L10" s="52">
        <f t="shared" si="3"/>
        <v>261345</v>
      </c>
      <c r="M10" s="52">
        <v>0</v>
      </c>
      <c r="N10" s="52">
        <v>13000</v>
      </c>
      <c r="O10" s="52">
        <v>247130</v>
      </c>
      <c r="P10" s="52">
        <v>0</v>
      </c>
      <c r="Q10" s="53">
        <v>1215</v>
      </c>
    </row>
    <row r="11" spans="1:17" ht="15" customHeight="1">
      <c r="A11" s="50" t="s">
        <v>11</v>
      </c>
      <c r="B11" s="51">
        <f t="shared" si="0"/>
        <v>1598487</v>
      </c>
      <c r="C11" s="52">
        <f t="shared" si="1"/>
        <v>0</v>
      </c>
      <c r="D11" s="52">
        <v>0</v>
      </c>
      <c r="E11" s="52">
        <v>0</v>
      </c>
      <c r="F11" s="52">
        <v>0</v>
      </c>
      <c r="G11" s="52">
        <f t="shared" si="2"/>
        <v>1598487</v>
      </c>
      <c r="H11" s="52">
        <v>1456842</v>
      </c>
      <c r="I11" s="52">
        <v>43000</v>
      </c>
      <c r="J11" s="52">
        <v>98645</v>
      </c>
      <c r="K11" s="52">
        <v>156322</v>
      </c>
      <c r="L11" s="52">
        <f t="shared" si="3"/>
        <v>1442165</v>
      </c>
      <c r="M11" s="52">
        <v>0</v>
      </c>
      <c r="N11" s="52">
        <v>0</v>
      </c>
      <c r="O11" s="52">
        <v>1439745</v>
      </c>
      <c r="P11" s="52">
        <v>270</v>
      </c>
      <c r="Q11" s="53">
        <v>2150</v>
      </c>
    </row>
    <row r="12" spans="1:17" ht="15" customHeight="1">
      <c r="A12" s="50" t="s">
        <v>92</v>
      </c>
      <c r="B12" s="51">
        <f t="shared" si="0"/>
        <v>2076977</v>
      </c>
      <c r="C12" s="52">
        <f t="shared" si="1"/>
        <v>22160</v>
      </c>
      <c r="D12" s="52">
        <v>1100</v>
      </c>
      <c r="E12" s="52">
        <v>0</v>
      </c>
      <c r="F12" s="52">
        <v>21060</v>
      </c>
      <c r="G12" s="52">
        <f t="shared" si="2"/>
        <v>2054817</v>
      </c>
      <c r="H12" s="52">
        <v>634831</v>
      </c>
      <c r="I12" s="52">
        <v>1155785</v>
      </c>
      <c r="J12" s="52">
        <v>264201</v>
      </c>
      <c r="K12" s="52">
        <v>213246</v>
      </c>
      <c r="L12" s="52">
        <f t="shared" si="3"/>
        <v>1863731</v>
      </c>
      <c r="M12" s="52">
        <v>318735</v>
      </c>
      <c r="N12" s="52">
        <v>28574</v>
      </c>
      <c r="O12" s="52">
        <v>1514732</v>
      </c>
      <c r="P12" s="52">
        <v>700</v>
      </c>
      <c r="Q12" s="53">
        <v>990</v>
      </c>
    </row>
    <row r="13" spans="1:17" ht="15" customHeight="1">
      <c r="A13" s="50" t="s">
        <v>93</v>
      </c>
      <c r="B13" s="51">
        <f t="shared" si="0"/>
        <v>4105591</v>
      </c>
      <c r="C13" s="52">
        <f t="shared" si="1"/>
        <v>2410397</v>
      </c>
      <c r="D13" s="52">
        <v>17100</v>
      </c>
      <c r="E13" s="52">
        <v>29530</v>
      </c>
      <c r="F13" s="52">
        <v>2363767</v>
      </c>
      <c r="G13" s="52">
        <f t="shared" si="2"/>
        <v>1695194</v>
      </c>
      <c r="H13" s="52">
        <v>415943</v>
      </c>
      <c r="I13" s="52">
        <v>1134501</v>
      </c>
      <c r="J13" s="52">
        <v>144750</v>
      </c>
      <c r="K13" s="52">
        <v>500186</v>
      </c>
      <c r="L13" s="52">
        <f t="shared" si="3"/>
        <v>3605405</v>
      </c>
      <c r="M13" s="52">
        <v>218500</v>
      </c>
      <c r="N13" s="52">
        <v>1177740</v>
      </c>
      <c r="O13" s="52">
        <v>2124700</v>
      </c>
      <c r="P13" s="52">
        <v>5690</v>
      </c>
      <c r="Q13" s="53">
        <v>78775</v>
      </c>
    </row>
    <row r="14" spans="1:17" ht="15" customHeight="1">
      <c r="A14" s="50" t="s">
        <v>14</v>
      </c>
      <c r="B14" s="51">
        <f t="shared" si="0"/>
        <v>891897</v>
      </c>
      <c r="C14" s="52">
        <f t="shared" si="1"/>
        <v>169720</v>
      </c>
      <c r="D14" s="52">
        <v>125</v>
      </c>
      <c r="E14" s="52">
        <v>0</v>
      </c>
      <c r="F14" s="52">
        <v>169595</v>
      </c>
      <c r="G14" s="52">
        <f t="shared" si="2"/>
        <v>722177</v>
      </c>
      <c r="H14" s="52">
        <v>496715</v>
      </c>
      <c r="I14" s="52">
        <v>163583</v>
      </c>
      <c r="J14" s="52">
        <v>61879</v>
      </c>
      <c r="K14" s="52">
        <v>85327</v>
      </c>
      <c r="L14" s="52">
        <f t="shared" si="3"/>
        <v>806570</v>
      </c>
      <c r="M14" s="52">
        <v>0</v>
      </c>
      <c r="N14" s="52">
        <v>125094</v>
      </c>
      <c r="O14" s="52">
        <v>663885</v>
      </c>
      <c r="P14" s="52">
        <v>3600</v>
      </c>
      <c r="Q14" s="53">
        <v>13991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94</v>
      </c>
      <c r="B16" s="51">
        <f t="shared" si="0"/>
        <v>24647532</v>
      </c>
      <c r="C16" s="52">
        <f t="shared" si="1"/>
        <v>6350</v>
      </c>
      <c r="D16" s="52">
        <f>SUM(D6:D7)</f>
        <v>0</v>
      </c>
      <c r="E16" s="52">
        <f>SUM(E6:E7)</f>
        <v>2350</v>
      </c>
      <c r="F16" s="52">
        <f>SUM(F6:F7)</f>
        <v>4000</v>
      </c>
      <c r="G16" s="52">
        <f t="shared" si="2"/>
        <v>24641182</v>
      </c>
      <c r="H16" s="52">
        <f>SUM(H6:H7)</f>
        <v>3570065</v>
      </c>
      <c r="I16" s="52">
        <f>SUM(I6:I7)</f>
        <v>71814</v>
      </c>
      <c r="J16" s="52">
        <f>SUM(J6:J7)</f>
        <v>20999303</v>
      </c>
      <c r="K16" s="52">
        <f>SUM(K6:K7)</f>
        <v>18516307</v>
      </c>
      <c r="L16" s="52">
        <f t="shared" si="3"/>
        <v>6131225</v>
      </c>
      <c r="M16" s="52">
        <f>SUM(M6:M7)</f>
        <v>38390</v>
      </c>
      <c r="N16" s="52">
        <f>SUM(N6:N7)</f>
        <v>1040500</v>
      </c>
      <c r="O16" s="52">
        <f>SUM(O6:O7)</f>
        <v>5006326</v>
      </c>
      <c r="P16" s="52">
        <f>SUM(P6:P7)</f>
        <v>100</v>
      </c>
      <c r="Q16" s="53">
        <f>SUM(Q6:Q7)</f>
        <v>45909</v>
      </c>
    </row>
    <row r="17" spans="1:17" ht="15" customHeight="1">
      <c r="A17" s="50" t="s">
        <v>95</v>
      </c>
      <c r="B17" s="51">
        <f t="shared" si="0"/>
        <v>11672714</v>
      </c>
      <c r="C17" s="52">
        <f t="shared" si="1"/>
        <v>2622177</v>
      </c>
      <c r="D17" s="52">
        <f>SUM(D8:D14)</f>
        <v>18325</v>
      </c>
      <c r="E17" s="52">
        <f>SUM(E8:E14)</f>
        <v>41530</v>
      </c>
      <c r="F17" s="52">
        <f>SUM(F8:F14)</f>
        <v>2562322</v>
      </c>
      <c r="G17" s="52">
        <f t="shared" si="2"/>
        <v>9050537</v>
      </c>
      <c r="H17" s="52">
        <f>SUM(H8:H14)</f>
        <v>5879930</v>
      </c>
      <c r="I17" s="52">
        <f>SUM(I8:I14)</f>
        <v>2501169</v>
      </c>
      <c r="J17" s="52">
        <f>SUM(J8:J14)</f>
        <v>669438</v>
      </c>
      <c r="K17" s="52">
        <f>SUM(K8:K14)</f>
        <v>1031766</v>
      </c>
      <c r="L17" s="52">
        <f t="shared" si="3"/>
        <v>10640948</v>
      </c>
      <c r="M17" s="52">
        <f>SUM(M8:M14)</f>
        <v>537235</v>
      </c>
      <c r="N17" s="52">
        <f>SUM(N8:N14)</f>
        <v>1347208</v>
      </c>
      <c r="O17" s="52">
        <f>SUM(O8:O14)</f>
        <v>8643124</v>
      </c>
      <c r="P17" s="52">
        <f>SUM(P8:P14)</f>
        <v>13430</v>
      </c>
      <c r="Q17" s="53">
        <f>SUM(Q8:Q14)</f>
        <v>99951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5</v>
      </c>
      <c r="B19" s="59">
        <f>+C19+G19</f>
        <v>36320246</v>
      </c>
      <c r="C19" s="60">
        <f t="shared" si="1"/>
        <v>2628527</v>
      </c>
      <c r="D19" s="59">
        <f>SUM(D16:D17)</f>
        <v>18325</v>
      </c>
      <c r="E19" s="59">
        <f>SUM(E16:E17)</f>
        <v>43880</v>
      </c>
      <c r="F19" s="59">
        <f>SUM(F16:F17)</f>
        <v>2566322</v>
      </c>
      <c r="G19" s="60">
        <f t="shared" si="2"/>
        <v>33691719</v>
      </c>
      <c r="H19" s="59">
        <f>SUM(H16:H17)</f>
        <v>9449995</v>
      </c>
      <c r="I19" s="59">
        <f>SUM(I16:I17)</f>
        <v>2572983</v>
      </c>
      <c r="J19" s="59">
        <f>SUM(J16:J17)</f>
        <v>21668741</v>
      </c>
      <c r="K19" s="60">
        <f>SUM(K16:K17)</f>
        <v>19548073</v>
      </c>
      <c r="L19" s="59">
        <f>SUM(M19:Q19)</f>
        <v>16772173</v>
      </c>
      <c r="M19" s="59">
        <f>SUM(M16:M17)</f>
        <v>575625</v>
      </c>
      <c r="N19" s="59">
        <f>SUM(N16:N17)</f>
        <v>2387708</v>
      </c>
      <c r="O19" s="59">
        <f>SUM(O16:O17)</f>
        <v>13649450</v>
      </c>
      <c r="P19" s="59">
        <f>SUM(P16:P17)</f>
        <v>13530</v>
      </c>
      <c r="Q19" s="61">
        <f>SUM(Q16:Q17)</f>
        <v>145860</v>
      </c>
    </row>
  </sheetData>
  <sheetProtection/>
  <mergeCells count="4">
    <mergeCell ref="C3:J3"/>
    <mergeCell ref="K3:Q3"/>
    <mergeCell ref="C4:F4"/>
    <mergeCell ref="G4:J4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2014-01-23T01:52:22Z</cp:lastPrinted>
  <dcterms:created xsi:type="dcterms:W3CDTF">2014-01-23T01:49:06Z</dcterms:created>
  <dcterms:modified xsi:type="dcterms:W3CDTF">2014-01-23T01:53:15Z</dcterms:modified>
  <cp:category/>
  <cp:version/>
  <cp:contentType/>
  <cp:contentStatus/>
</cp:coreProperties>
</file>