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</definedNames>
  <calcPr fullCalcOnLoad="1"/>
</workbook>
</file>

<file path=xl/sharedStrings.xml><?xml version="1.0" encoding="utf-8"?>
<sst xmlns="http://schemas.openxmlformats.org/spreadsheetml/2006/main" count="149" uniqueCount="113">
  <si>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</si>
  <si>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</si>
  <si>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</si>
  <si>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</si>
  <si>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</si>
  <si>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</si>
  <si>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</si>
  <si>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</si>
  <si>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</si>
  <si>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</si>
  <si>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</si>
  <si>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</si>
  <si>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</si>
  <si>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</si>
  <si>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</si>
  <si>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</si>
  <si>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26年分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</si>
  <si>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</si>
  <si>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</si>
  <si>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</si>
  <si>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</si>
  <si>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</si>
  <si>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</si>
  <si>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</si>
  <si>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</si>
  <si>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</si>
  <si>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</si>
  <si>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</si>
  <si>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</si>
  <si>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</si>
  <si>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</si>
  <si>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</si>
  <si>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</si>
  <si>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</si>
  <si>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</si>
  <si>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</si>
  <si>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</si>
  <si>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</si>
  <si>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</si>
  <si>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</si>
  <si>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</si>
  <si>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</si>
  <si>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</si>
  <si>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</si>
  <si>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</si>
  <si>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</si>
  <si>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</si>
  <si>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</si>
  <si>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</si>
  <si>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</si>
  <si>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</si>
  <si>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</si>
  <si>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</si>
  <si>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</si>
  <si>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</si>
  <si>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</si>
  <si>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</si>
  <si>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</si>
  <si>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</si>
  <si>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</si>
  <si>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</si>
  <si>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</si>
  <si>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</si>
  <si>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</si>
  <si>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</si>
  <si>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</si>
  <si>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</si>
  <si>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</si>
  <si>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</si>
  <si>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</si>
  <si>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</si>
  <si>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</si>
  <si>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</si>
  <si>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</si>
  <si>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</si>
  <si>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</si>
  <si>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</si>
  <si>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</si>
  <si>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</si>
  <si>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</si>
  <si>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</si>
  <si>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</si>
  <si>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</si>
  <si>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</si>
  <si>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</si>
  <si>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</si>
  <si>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</si>
  <si>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</si>
  <si>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</si>
  <si>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</si>
  <si>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</si>
  <si>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</si>
  <si>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</si>
  <si>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</si>
  <si>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</si>
  <si>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</si>
  <si>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</si>
  <si>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</si>
  <si>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</si>
  <si>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</si>
  <si>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</si>
  <si>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</si>
  <si>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</si>
  <si>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</si>
  <si>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</si>
  <si>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</si>
  <si>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（県市町村名）岐阜県</t>
  </si>
  <si>
    <t>着工建築物概報（３）</t>
  </si>
  <si>
    <t>平成  26年分</t>
  </si>
  <si>
    <t>　　　　単位：万円</t>
  </si>
  <si>
    <t>建築主別・用途別工事費予定額内訳表</t>
  </si>
  <si>
    <t>構造別・用途別工事費予定額内訳表</t>
  </si>
  <si>
    <t>ｺﾝｸﾘｰﾄ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</si>
</sst>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399761</v>
      </c>
      <c r="C5" s="18">
        <v>265939</v>
      </c>
      <c r="D5" s="18">
        <v>6648</v>
      </c>
      <c r="E5" s="18">
        <v>513</v>
      </c>
      <c r="F5" s="18">
        <v>14318</v>
      </c>
      <c r="G5" s="18">
        <v>4187</v>
      </c>
      <c r="H5" s="18">
        <v>24614</v>
      </c>
      <c r="I5" s="18">
        <v>38357</v>
      </c>
      <c r="J5" s="18">
        <v>34777</v>
      </c>
      <c r="K5" s="18">
        <v>10408</v>
      </c>
      <c r="L5" s="18">
        <v>209824</v>
      </c>
      <c r="M5" s="19">
        <v>189937</v>
      </c>
    </row>
    <row r="6" spans="1:13" ht="15" customHeight="1">
      <c r="A6" s="15" t="s">
        <v>18</v>
      </c>
      <c r="B6" s="20">
        <f t="shared" si="0"/>
        <v>211336</v>
      </c>
      <c r="C6" s="21">
        <v>147899</v>
      </c>
      <c r="D6" s="21">
        <v>1745</v>
      </c>
      <c r="E6" s="21">
        <v>640</v>
      </c>
      <c r="F6" s="21">
        <v>14789</v>
      </c>
      <c r="G6" s="21">
        <v>912</v>
      </c>
      <c r="H6" s="21">
        <v>24456</v>
      </c>
      <c r="I6" s="21">
        <v>5747</v>
      </c>
      <c r="J6" s="21">
        <v>12787</v>
      </c>
      <c r="K6" s="21">
        <v>2361</v>
      </c>
      <c r="L6" s="21">
        <v>93985</v>
      </c>
      <c r="M6" s="22">
        <v>117351</v>
      </c>
    </row>
    <row r="7" spans="1:13" ht="15" customHeight="1">
      <c r="A7" s="15" t="s">
        <v>19</v>
      </c>
      <c r="B7" s="20">
        <f t="shared" si="0"/>
        <v>75168</v>
      </c>
      <c r="C7" s="21">
        <v>41639</v>
      </c>
      <c r="D7" s="21">
        <v>620</v>
      </c>
      <c r="E7" s="21">
        <v>2141</v>
      </c>
      <c r="F7" s="21">
        <v>4666</v>
      </c>
      <c r="G7" s="21">
        <v>5051</v>
      </c>
      <c r="H7" s="21">
        <v>7541</v>
      </c>
      <c r="I7" s="21">
        <v>6445</v>
      </c>
      <c r="J7" s="21">
        <v>3955</v>
      </c>
      <c r="K7" s="21">
        <v>3110</v>
      </c>
      <c r="L7" s="21">
        <v>45473</v>
      </c>
      <c r="M7" s="22">
        <v>29695</v>
      </c>
    </row>
    <row r="8" spans="1:13" ht="15" customHeight="1">
      <c r="A8" s="15" t="s">
        <v>20</v>
      </c>
      <c r="B8" s="20">
        <f t="shared" si="0"/>
        <v>82359</v>
      </c>
      <c r="C8" s="21">
        <v>46107</v>
      </c>
      <c r="D8" s="21">
        <v>556</v>
      </c>
      <c r="E8" s="21">
        <v>0</v>
      </c>
      <c r="F8" s="21">
        <v>2328</v>
      </c>
      <c r="G8" s="21">
        <v>153</v>
      </c>
      <c r="H8" s="21">
        <v>5007</v>
      </c>
      <c r="I8" s="21">
        <v>19244</v>
      </c>
      <c r="J8" s="21">
        <v>3704</v>
      </c>
      <c r="K8" s="21">
        <v>5260</v>
      </c>
      <c r="L8" s="21">
        <v>37126</v>
      </c>
      <c r="M8" s="22">
        <v>45233</v>
      </c>
    </row>
    <row r="9" spans="1:13" ht="15" customHeight="1">
      <c r="A9" s="15" t="s">
        <v>21</v>
      </c>
      <c r="B9" s="20">
        <f t="shared" si="0"/>
        <v>84593</v>
      </c>
      <c r="C9" s="21">
        <v>43223</v>
      </c>
      <c r="D9" s="21">
        <v>773</v>
      </c>
      <c r="E9" s="21">
        <v>780</v>
      </c>
      <c r="F9" s="21">
        <v>20806</v>
      </c>
      <c r="G9" s="21">
        <v>254</v>
      </c>
      <c r="H9" s="21">
        <v>10183</v>
      </c>
      <c r="I9" s="21">
        <v>4269</v>
      </c>
      <c r="J9" s="21">
        <v>2625</v>
      </c>
      <c r="K9" s="21">
        <v>1680</v>
      </c>
      <c r="L9" s="21">
        <v>39282</v>
      </c>
      <c r="M9" s="22">
        <v>45311</v>
      </c>
    </row>
    <row r="10" spans="1:13" ht="15" customHeight="1">
      <c r="A10" s="15" t="s">
        <v>22</v>
      </c>
      <c r="B10" s="20">
        <f t="shared" si="0"/>
        <v>56892</v>
      </c>
      <c r="C10" s="21">
        <v>37741</v>
      </c>
      <c r="D10" s="21">
        <v>1893</v>
      </c>
      <c r="E10" s="21">
        <v>27</v>
      </c>
      <c r="F10" s="21">
        <v>7113</v>
      </c>
      <c r="G10" s="21">
        <v>598</v>
      </c>
      <c r="H10" s="21">
        <v>4028</v>
      </c>
      <c r="I10" s="21">
        <v>1325</v>
      </c>
      <c r="J10" s="21">
        <v>1536</v>
      </c>
      <c r="K10" s="21">
        <v>2631</v>
      </c>
      <c r="L10" s="21">
        <v>34631</v>
      </c>
      <c r="M10" s="22">
        <v>22261</v>
      </c>
    </row>
    <row r="11" spans="1:13" ht="15" customHeight="1">
      <c r="A11" s="15" t="s">
        <v>23</v>
      </c>
      <c r="B11" s="20">
        <f t="shared" si="0"/>
        <v>20768</v>
      </c>
      <c r="C11" s="21">
        <v>7892</v>
      </c>
      <c r="D11" s="21">
        <v>0</v>
      </c>
      <c r="E11" s="21">
        <v>0</v>
      </c>
      <c r="F11" s="21">
        <v>11797</v>
      </c>
      <c r="G11" s="21">
        <v>516</v>
      </c>
      <c r="H11" s="21">
        <v>237</v>
      </c>
      <c r="I11" s="21">
        <v>280</v>
      </c>
      <c r="J11" s="21">
        <v>46</v>
      </c>
      <c r="K11" s="21">
        <v>0</v>
      </c>
      <c r="L11" s="21">
        <v>6644</v>
      </c>
      <c r="M11" s="22">
        <v>14124</v>
      </c>
    </row>
    <row r="12" spans="1:13" ht="15" customHeight="1">
      <c r="A12" s="15" t="s">
        <v>24</v>
      </c>
      <c r="B12" s="20">
        <f t="shared" si="0"/>
        <v>33998</v>
      </c>
      <c r="C12" s="21">
        <v>17255</v>
      </c>
      <c r="D12" s="21">
        <v>642</v>
      </c>
      <c r="E12" s="21">
        <v>0</v>
      </c>
      <c r="F12" s="21">
        <v>4666</v>
      </c>
      <c r="G12" s="21">
        <v>0</v>
      </c>
      <c r="H12" s="21">
        <v>2285</v>
      </c>
      <c r="I12" s="21">
        <v>2727</v>
      </c>
      <c r="J12" s="21">
        <v>3267</v>
      </c>
      <c r="K12" s="21">
        <v>3156</v>
      </c>
      <c r="L12" s="21">
        <v>19171</v>
      </c>
      <c r="M12" s="22">
        <v>14827</v>
      </c>
    </row>
    <row r="13" spans="1:13" ht="15" customHeight="1">
      <c r="A13" s="15" t="s">
        <v>25</v>
      </c>
      <c r="B13" s="20">
        <f t="shared" si="0"/>
        <v>71603</v>
      </c>
      <c r="C13" s="21">
        <v>38813</v>
      </c>
      <c r="D13" s="21">
        <v>1373</v>
      </c>
      <c r="E13" s="21">
        <v>301</v>
      </c>
      <c r="F13" s="21">
        <v>3283</v>
      </c>
      <c r="G13" s="21">
        <v>516</v>
      </c>
      <c r="H13" s="21">
        <v>5108</v>
      </c>
      <c r="I13" s="21">
        <v>5508</v>
      </c>
      <c r="J13" s="21">
        <v>14776</v>
      </c>
      <c r="K13" s="21">
        <v>1925</v>
      </c>
      <c r="L13" s="21">
        <v>36534</v>
      </c>
      <c r="M13" s="22">
        <v>35069</v>
      </c>
    </row>
    <row r="14" spans="1:13" ht="15" customHeight="1">
      <c r="A14" s="15" t="s">
        <v>26</v>
      </c>
      <c r="B14" s="20">
        <f t="shared" si="0"/>
        <v>76647</v>
      </c>
      <c r="C14" s="21">
        <v>21060</v>
      </c>
      <c r="D14" s="21">
        <v>0</v>
      </c>
      <c r="E14" s="21">
        <v>99</v>
      </c>
      <c r="F14" s="21">
        <v>27154</v>
      </c>
      <c r="G14" s="21">
        <v>960</v>
      </c>
      <c r="H14" s="21">
        <v>4120</v>
      </c>
      <c r="I14" s="21">
        <v>17430</v>
      </c>
      <c r="J14" s="21">
        <v>4921</v>
      </c>
      <c r="K14" s="21">
        <v>903</v>
      </c>
      <c r="L14" s="21">
        <v>21590</v>
      </c>
      <c r="M14" s="22">
        <v>55057</v>
      </c>
    </row>
    <row r="15" spans="1:13" ht="15" customHeight="1">
      <c r="A15" s="15" t="s">
        <v>27</v>
      </c>
      <c r="B15" s="20">
        <f t="shared" si="0"/>
        <v>80410</v>
      </c>
      <c r="C15" s="21">
        <v>39841</v>
      </c>
      <c r="D15" s="21">
        <v>547</v>
      </c>
      <c r="E15" s="21">
        <v>310</v>
      </c>
      <c r="F15" s="21">
        <v>20558</v>
      </c>
      <c r="G15" s="21">
        <v>1900</v>
      </c>
      <c r="H15" s="21">
        <v>3065</v>
      </c>
      <c r="I15" s="21">
        <v>9437</v>
      </c>
      <c r="J15" s="21">
        <v>4672</v>
      </c>
      <c r="K15" s="21">
        <v>80</v>
      </c>
      <c r="L15" s="21">
        <v>36705</v>
      </c>
      <c r="M15" s="22">
        <v>43705</v>
      </c>
    </row>
    <row r="16" spans="1:13" ht="15" customHeight="1">
      <c r="A16" s="15" t="s">
        <v>28</v>
      </c>
      <c r="B16" s="20">
        <f t="shared" si="0"/>
        <v>105617</v>
      </c>
      <c r="C16" s="21">
        <v>26737</v>
      </c>
      <c r="D16" s="21">
        <v>1235</v>
      </c>
      <c r="E16" s="21">
        <v>40</v>
      </c>
      <c r="F16" s="21">
        <v>14022</v>
      </c>
      <c r="G16" s="21">
        <v>10262</v>
      </c>
      <c r="H16" s="21">
        <v>24861</v>
      </c>
      <c r="I16" s="21">
        <v>3875</v>
      </c>
      <c r="J16" s="21">
        <v>1839</v>
      </c>
      <c r="K16" s="21">
        <v>22746</v>
      </c>
      <c r="L16" s="21">
        <v>26055</v>
      </c>
      <c r="M16" s="22">
        <v>79562</v>
      </c>
    </row>
    <row r="17" spans="1:13" ht="15" customHeight="1">
      <c r="A17" s="15" t="s">
        <v>29</v>
      </c>
      <c r="B17" s="20">
        <f t="shared" si="0"/>
        <v>202745</v>
      </c>
      <c r="C17" s="21">
        <v>110905</v>
      </c>
      <c r="D17" s="21">
        <v>603</v>
      </c>
      <c r="E17" s="21">
        <v>542</v>
      </c>
      <c r="F17" s="21">
        <v>28912</v>
      </c>
      <c r="G17" s="21">
        <v>535</v>
      </c>
      <c r="H17" s="21">
        <v>48909</v>
      </c>
      <c r="I17" s="21">
        <v>1099</v>
      </c>
      <c r="J17" s="21">
        <v>8526</v>
      </c>
      <c r="K17" s="21">
        <v>2714</v>
      </c>
      <c r="L17" s="21">
        <v>82252</v>
      </c>
      <c r="M17" s="22">
        <v>120493</v>
      </c>
    </row>
    <row r="18" spans="1:13" ht="15" customHeight="1">
      <c r="A18" s="15" t="s">
        <v>30</v>
      </c>
      <c r="B18" s="20">
        <f t="shared" si="0"/>
        <v>95793</v>
      </c>
      <c r="C18" s="21">
        <v>51005</v>
      </c>
      <c r="D18" s="21">
        <v>509</v>
      </c>
      <c r="E18" s="21">
        <v>281</v>
      </c>
      <c r="F18" s="21">
        <v>6198</v>
      </c>
      <c r="G18" s="21">
        <v>18611</v>
      </c>
      <c r="H18" s="21">
        <v>7503</v>
      </c>
      <c r="I18" s="21">
        <v>972</v>
      </c>
      <c r="J18" s="21">
        <v>4752</v>
      </c>
      <c r="K18" s="21">
        <v>5962</v>
      </c>
      <c r="L18" s="21">
        <v>45245</v>
      </c>
      <c r="M18" s="22">
        <v>50548</v>
      </c>
    </row>
    <row r="19" spans="1:13" ht="15" customHeight="1">
      <c r="A19" s="15" t="s">
        <v>31</v>
      </c>
      <c r="B19" s="20">
        <f t="shared" si="0"/>
        <v>13657</v>
      </c>
      <c r="C19" s="21">
        <v>8183</v>
      </c>
      <c r="D19" s="21">
        <v>631</v>
      </c>
      <c r="E19" s="21">
        <v>40</v>
      </c>
      <c r="F19" s="21">
        <v>333</v>
      </c>
      <c r="G19" s="21">
        <v>55</v>
      </c>
      <c r="H19" s="21">
        <v>905</v>
      </c>
      <c r="I19" s="21">
        <v>99</v>
      </c>
      <c r="J19" s="21">
        <v>3188</v>
      </c>
      <c r="K19" s="21">
        <v>223</v>
      </c>
      <c r="L19" s="21">
        <v>8800</v>
      </c>
      <c r="M19" s="22">
        <v>4857</v>
      </c>
    </row>
    <row r="20" spans="1:13" ht="15" customHeight="1">
      <c r="A20" s="15" t="s">
        <v>32</v>
      </c>
      <c r="B20" s="20">
        <f t="shared" si="0"/>
        <v>88742</v>
      </c>
      <c r="C20" s="21">
        <v>41257</v>
      </c>
      <c r="D20" s="21">
        <v>0</v>
      </c>
      <c r="E20" s="21">
        <v>0</v>
      </c>
      <c r="F20" s="21">
        <v>4810</v>
      </c>
      <c r="G20" s="21">
        <v>0</v>
      </c>
      <c r="H20" s="21">
        <v>32117</v>
      </c>
      <c r="I20" s="21">
        <v>852</v>
      </c>
      <c r="J20" s="21">
        <v>2995</v>
      </c>
      <c r="K20" s="21">
        <v>6711</v>
      </c>
      <c r="L20" s="21">
        <v>40254</v>
      </c>
      <c r="M20" s="22">
        <v>48488</v>
      </c>
    </row>
    <row r="21" spans="1:13" ht="15" customHeight="1">
      <c r="A21" s="15" t="s">
        <v>33</v>
      </c>
      <c r="B21" s="20">
        <f t="shared" si="0"/>
        <v>14731</v>
      </c>
      <c r="C21" s="21">
        <v>7905</v>
      </c>
      <c r="D21" s="21">
        <v>312</v>
      </c>
      <c r="E21" s="21">
        <v>513</v>
      </c>
      <c r="F21" s="21">
        <v>932</v>
      </c>
      <c r="G21" s="21">
        <v>216</v>
      </c>
      <c r="H21" s="21">
        <v>109</v>
      </c>
      <c r="I21" s="21">
        <v>125</v>
      </c>
      <c r="J21" s="21">
        <v>4116</v>
      </c>
      <c r="K21" s="21">
        <v>503</v>
      </c>
      <c r="L21" s="21">
        <v>8815</v>
      </c>
      <c r="M21" s="22">
        <v>5916</v>
      </c>
    </row>
    <row r="22" spans="1:13" ht="15" customHeight="1">
      <c r="A22" s="15" t="s">
        <v>34</v>
      </c>
      <c r="B22" s="20">
        <f t="shared" si="0"/>
        <v>56760</v>
      </c>
      <c r="C22" s="21">
        <v>17042</v>
      </c>
      <c r="D22" s="21">
        <v>954</v>
      </c>
      <c r="E22" s="21">
        <v>574</v>
      </c>
      <c r="F22" s="21">
        <v>32193</v>
      </c>
      <c r="G22" s="21">
        <v>654</v>
      </c>
      <c r="H22" s="21">
        <v>2502</v>
      </c>
      <c r="I22" s="21">
        <v>141</v>
      </c>
      <c r="J22" s="21">
        <v>1673</v>
      </c>
      <c r="K22" s="21">
        <v>1027</v>
      </c>
      <c r="L22" s="21">
        <v>16695</v>
      </c>
      <c r="M22" s="22">
        <v>40065</v>
      </c>
    </row>
    <row r="23" spans="1:13" ht="15" customHeight="1">
      <c r="A23" s="15" t="s">
        <v>35</v>
      </c>
      <c r="B23" s="20">
        <f t="shared" si="0"/>
        <v>37964</v>
      </c>
      <c r="C23" s="21">
        <v>18760</v>
      </c>
      <c r="D23" s="21">
        <v>106</v>
      </c>
      <c r="E23" s="21">
        <v>0</v>
      </c>
      <c r="F23" s="21">
        <v>13269</v>
      </c>
      <c r="G23" s="21">
        <v>652</v>
      </c>
      <c r="H23" s="21">
        <v>729</v>
      </c>
      <c r="I23" s="21">
        <v>1678</v>
      </c>
      <c r="J23" s="21">
        <v>2350</v>
      </c>
      <c r="K23" s="21">
        <v>420</v>
      </c>
      <c r="L23" s="21">
        <v>19885</v>
      </c>
      <c r="M23" s="22">
        <v>18079</v>
      </c>
    </row>
    <row r="24" spans="1:13" ht="15" customHeight="1">
      <c r="A24" s="15" t="s">
        <v>36</v>
      </c>
      <c r="B24" s="20">
        <f t="shared" si="0"/>
        <v>13711</v>
      </c>
      <c r="C24" s="21">
        <v>7837</v>
      </c>
      <c r="D24" s="21">
        <v>224</v>
      </c>
      <c r="E24" s="21">
        <v>955</v>
      </c>
      <c r="F24" s="21">
        <v>2223</v>
      </c>
      <c r="G24" s="21">
        <v>70</v>
      </c>
      <c r="H24" s="21">
        <v>446</v>
      </c>
      <c r="I24" s="21">
        <v>53</v>
      </c>
      <c r="J24" s="21">
        <v>1038</v>
      </c>
      <c r="K24" s="21">
        <v>865</v>
      </c>
      <c r="L24" s="21">
        <v>8054</v>
      </c>
      <c r="M24" s="22">
        <v>5657</v>
      </c>
    </row>
    <row r="25" spans="1:13" ht="15" customHeight="1">
      <c r="A25" s="16" t="s">
        <v>37</v>
      </c>
      <c r="B25" s="23">
        <f t="shared" si="0"/>
        <v>31384</v>
      </c>
      <c r="C25" s="24">
        <v>12806</v>
      </c>
      <c r="D25" s="24">
        <v>415</v>
      </c>
      <c r="E25" s="24">
        <v>413</v>
      </c>
      <c r="F25" s="24">
        <v>1442</v>
      </c>
      <c r="G25" s="24">
        <v>10190</v>
      </c>
      <c r="H25" s="24">
        <v>936</v>
      </c>
      <c r="I25" s="24">
        <v>1337</v>
      </c>
      <c r="J25" s="24">
        <v>3500</v>
      </c>
      <c r="K25" s="24">
        <v>345</v>
      </c>
      <c r="L25" s="24">
        <v>11979</v>
      </c>
      <c r="M25" s="25">
        <v>19405</v>
      </c>
    </row>
    <row r="26" spans="1:13" ht="15" customHeight="1">
      <c r="A26" s="26" t="s">
        <v>59</v>
      </c>
      <c r="B26" s="27">
        <f t="shared" si="0"/>
        <v>1854639</v>
      </c>
      <c r="C26" s="28">
        <v>1009846</v>
      </c>
      <c r="D26" s="28">
        <v>19786</v>
      </c>
      <c r="E26" s="28">
        <v>8169</v>
      </c>
      <c r="F26" s="28">
        <v>235812</v>
      </c>
      <c r="G26" s="28">
        <v>56292</v>
      </c>
      <c r="H26" s="28">
        <v>209661</v>
      </c>
      <c r="I26" s="28">
        <v>121000</v>
      </c>
      <c r="J26" s="28">
        <v>121043</v>
      </c>
      <c r="K26" s="28">
        <v>73030</v>
      </c>
      <c r="L26" s="28">
        <v>848999</v>
      </c>
      <c r="M26" s="29">
        <v>1005640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32618</v>
      </c>
      <c r="C28" s="21">
        <v>23565</v>
      </c>
      <c r="D28" s="21">
        <v>249</v>
      </c>
      <c r="E28" s="21">
        <v>0</v>
      </c>
      <c r="F28" s="21">
        <v>4133</v>
      </c>
      <c r="G28" s="21">
        <v>645</v>
      </c>
      <c r="H28" s="21">
        <v>483</v>
      </c>
      <c r="I28" s="21">
        <v>1418</v>
      </c>
      <c r="J28" s="21">
        <v>2084</v>
      </c>
      <c r="K28" s="21">
        <v>41</v>
      </c>
      <c r="L28" s="21">
        <v>22807</v>
      </c>
      <c r="M28" s="22">
        <v>9811</v>
      </c>
    </row>
    <row r="29" spans="1:13" ht="15" customHeight="1">
      <c r="A29" s="16" t="s">
        <v>39</v>
      </c>
      <c r="B29" s="23">
        <f>SUM(C29:K29)</f>
        <v>22199</v>
      </c>
      <c r="C29" s="24">
        <v>15597</v>
      </c>
      <c r="D29" s="24">
        <v>0</v>
      </c>
      <c r="E29" s="24">
        <v>0</v>
      </c>
      <c r="F29" s="24">
        <v>1391</v>
      </c>
      <c r="G29" s="24">
        <v>460</v>
      </c>
      <c r="H29" s="24">
        <v>1926</v>
      </c>
      <c r="I29" s="24">
        <v>349</v>
      </c>
      <c r="J29" s="24">
        <v>1087</v>
      </c>
      <c r="K29" s="24">
        <v>1389</v>
      </c>
      <c r="L29" s="24">
        <v>12180</v>
      </c>
      <c r="M29" s="25">
        <v>10019</v>
      </c>
    </row>
    <row r="30" spans="1:13" ht="15" customHeight="1">
      <c r="A30" s="26" t="s">
        <v>60</v>
      </c>
      <c r="B30" s="27">
        <f>SUM(C30:K30)</f>
        <v>54817</v>
      </c>
      <c r="C30" s="28">
        <v>39162</v>
      </c>
      <c r="D30" s="28">
        <v>249</v>
      </c>
      <c r="E30" s="28">
        <v>0</v>
      </c>
      <c r="F30" s="28">
        <v>5524</v>
      </c>
      <c r="G30" s="28">
        <v>1105</v>
      </c>
      <c r="H30" s="28">
        <v>2409</v>
      </c>
      <c r="I30" s="28">
        <v>1767</v>
      </c>
      <c r="J30" s="28">
        <v>3171</v>
      </c>
      <c r="K30" s="28">
        <v>1430</v>
      </c>
      <c r="L30" s="28">
        <v>34987</v>
      </c>
      <c r="M30" s="29">
        <v>19830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31332</v>
      </c>
      <c r="C32" s="24">
        <v>11901</v>
      </c>
      <c r="D32" s="24">
        <v>634</v>
      </c>
      <c r="E32" s="24">
        <v>222</v>
      </c>
      <c r="F32" s="24">
        <v>2915</v>
      </c>
      <c r="G32" s="24">
        <v>12233</v>
      </c>
      <c r="H32" s="24">
        <v>378</v>
      </c>
      <c r="I32" s="24">
        <v>2759</v>
      </c>
      <c r="J32" s="24">
        <v>31</v>
      </c>
      <c r="K32" s="24">
        <v>259</v>
      </c>
      <c r="L32" s="24">
        <v>9822</v>
      </c>
      <c r="M32" s="25">
        <v>21510</v>
      </c>
    </row>
    <row r="33" spans="1:13" ht="15" customHeight="1">
      <c r="A33" s="26" t="s">
        <v>61</v>
      </c>
      <c r="B33" s="27">
        <f>SUM(C33:K33)</f>
        <v>31332</v>
      </c>
      <c r="C33" s="28">
        <v>11901</v>
      </c>
      <c r="D33" s="28">
        <v>634</v>
      </c>
      <c r="E33" s="28">
        <v>222</v>
      </c>
      <c r="F33" s="28">
        <v>2915</v>
      </c>
      <c r="G33" s="28">
        <v>12233</v>
      </c>
      <c r="H33" s="28">
        <v>378</v>
      </c>
      <c r="I33" s="28">
        <v>2759</v>
      </c>
      <c r="J33" s="28">
        <v>31</v>
      </c>
      <c r="K33" s="28">
        <v>259</v>
      </c>
      <c r="L33" s="28">
        <v>9822</v>
      </c>
      <c r="M33" s="29">
        <v>21510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38771</v>
      </c>
      <c r="C35" s="21">
        <v>17713</v>
      </c>
      <c r="D35" s="21">
        <v>793</v>
      </c>
      <c r="E35" s="21">
        <v>1074</v>
      </c>
      <c r="F35" s="21">
        <v>1008</v>
      </c>
      <c r="G35" s="21">
        <v>56</v>
      </c>
      <c r="H35" s="21">
        <v>10266</v>
      </c>
      <c r="I35" s="21">
        <v>6446</v>
      </c>
      <c r="J35" s="21">
        <v>953</v>
      </c>
      <c r="K35" s="21">
        <v>462</v>
      </c>
      <c r="L35" s="21">
        <v>17017</v>
      </c>
      <c r="M35" s="22">
        <v>21754</v>
      </c>
    </row>
    <row r="36" spans="1:13" ht="15" customHeight="1">
      <c r="A36" s="16" t="s">
        <v>42</v>
      </c>
      <c r="B36" s="23">
        <f>SUM(C36:K36)</f>
        <v>2618</v>
      </c>
      <c r="C36" s="24">
        <v>2247</v>
      </c>
      <c r="D36" s="24">
        <v>0</v>
      </c>
      <c r="E36" s="24">
        <v>81</v>
      </c>
      <c r="F36" s="24">
        <v>0</v>
      </c>
      <c r="G36" s="24">
        <v>0</v>
      </c>
      <c r="H36" s="24">
        <v>290</v>
      </c>
      <c r="I36" s="24">
        <v>0</v>
      </c>
      <c r="J36" s="24">
        <v>0</v>
      </c>
      <c r="K36" s="24">
        <v>0</v>
      </c>
      <c r="L36" s="24">
        <v>2504</v>
      </c>
      <c r="M36" s="25">
        <v>114</v>
      </c>
    </row>
    <row r="37" spans="1:13" ht="15" customHeight="1">
      <c r="A37" s="26" t="s">
        <v>62</v>
      </c>
      <c r="B37" s="27">
        <f>SUM(C37:K37)</f>
        <v>41389</v>
      </c>
      <c r="C37" s="28">
        <v>19960</v>
      </c>
      <c r="D37" s="28">
        <v>793</v>
      </c>
      <c r="E37" s="28">
        <v>1155</v>
      </c>
      <c r="F37" s="28">
        <v>1008</v>
      </c>
      <c r="G37" s="28">
        <v>56</v>
      </c>
      <c r="H37" s="28">
        <v>10556</v>
      </c>
      <c r="I37" s="28">
        <v>6446</v>
      </c>
      <c r="J37" s="28">
        <v>953</v>
      </c>
      <c r="K37" s="28">
        <v>462</v>
      </c>
      <c r="L37" s="28">
        <v>19521</v>
      </c>
      <c r="M37" s="29">
        <v>21868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17615</v>
      </c>
      <c r="C39" s="21">
        <v>13588</v>
      </c>
      <c r="D39" s="21">
        <v>25</v>
      </c>
      <c r="E39" s="21">
        <v>339</v>
      </c>
      <c r="F39" s="21">
        <v>79</v>
      </c>
      <c r="G39" s="21">
        <v>0</v>
      </c>
      <c r="H39" s="21">
        <v>1474</v>
      </c>
      <c r="I39" s="21">
        <v>63</v>
      </c>
      <c r="J39" s="21">
        <v>0</v>
      </c>
      <c r="K39" s="21">
        <v>2047</v>
      </c>
      <c r="L39" s="21">
        <v>9194</v>
      </c>
      <c r="M39" s="22">
        <v>8421</v>
      </c>
    </row>
    <row r="40" spans="1:13" ht="15" customHeight="1">
      <c r="A40" s="15" t="s">
        <v>44</v>
      </c>
      <c r="B40" s="20">
        <f>SUM(C40:K40)</f>
        <v>6194</v>
      </c>
      <c r="C40" s="21">
        <v>5166</v>
      </c>
      <c r="D40" s="21">
        <v>0</v>
      </c>
      <c r="E40" s="21">
        <v>411</v>
      </c>
      <c r="F40" s="21">
        <v>0</v>
      </c>
      <c r="G40" s="21">
        <v>0</v>
      </c>
      <c r="H40" s="21">
        <v>418</v>
      </c>
      <c r="I40" s="21">
        <v>130</v>
      </c>
      <c r="J40" s="21">
        <v>69</v>
      </c>
      <c r="K40" s="21">
        <v>0</v>
      </c>
      <c r="L40" s="21">
        <v>4425</v>
      </c>
      <c r="M40" s="22">
        <v>1769</v>
      </c>
    </row>
    <row r="41" spans="1:13" ht="15" customHeight="1">
      <c r="A41" s="16" t="s">
        <v>45</v>
      </c>
      <c r="B41" s="23">
        <f>SUM(C41:K41)</f>
        <v>23186</v>
      </c>
      <c r="C41" s="24">
        <v>10082</v>
      </c>
      <c r="D41" s="24">
        <v>0</v>
      </c>
      <c r="E41" s="24">
        <v>75</v>
      </c>
      <c r="F41" s="24">
        <v>3380</v>
      </c>
      <c r="G41" s="24">
        <v>0</v>
      </c>
      <c r="H41" s="24">
        <v>8904</v>
      </c>
      <c r="I41" s="24">
        <v>59</v>
      </c>
      <c r="J41" s="24">
        <v>571</v>
      </c>
      <c r="K41" s="24">
        <v>115</v>
      </c>
      <c r="L41" s="24">
        <v>9051</v>
      </c>
      <c r="M41" s="25">
        <v>14135</v>
      </c>
    </row>
    <row r="42" spans="1:13" ht="15" customHeight="1">
      <c r="A42" s="26" t="s">
        <v>63</v>
      </c>
      <c r="B42" s="27">
        <f>SUM(C42:K42)</f>
        <v>46995</v>
      </c>
      <c r="C42" s="28">
        <v>28836</v>
      </c>
      <c r="D42" s="28">
        <v>25</v>
      </c>
      <c r="E42" s="28">
        <v>825</v>
      </c>
      <c r="F42" s="28">
        <v>3459</v>
      </c>
      <c r="G42" s="28">
        <v>0</v>
      </c>
      <c r="H42" s="28">
        <v>10796</v>
      </c>
      <c r="I42" s="28">
        <v>252</v>
      </c>
      <c r="J42" s="28">
        <v>640</v>
      </c>
      <c r="K42" s="28">
        <v>2162</v>
      </c>
      <c r="L42" s="28">
        <v>22670</v>
      </c>
      <c r="M42" s="29">
        <v>24325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18830</v>
      </c>
      <c r="C44" s="21">
        <v>6979</v>
      </c>
      <c r="D44" s="21">
        <v>0</v>
      </c>
      <c r="E44" s="21">
        <v>173</v>
      </c>
      <c r="F44" s="21">
        <v>3987</v>
      </c>
      <c r="G44" s="21">
        <v>186</v>
      </c>
      <c r="H44" s="21">
        <v>1470</v>
      </c>
      <c r="I44" s="21">
        <v>29</v>
      </c>
      <c r="J44" s="21">
        <v>367</v>
      </c>
      <c r="K44" s="21">
        <v>5639</v>
      </c>
      <c r="L44" s="21">
        <v>6583</v>
      </c>
      <c r="M44" s="22">
        <v>12247</v>
      </c>
    </row>
    <row r="45" spans="1:13" ht="15" customHeight="1">
      <c r="A45" s="15" t="s">
        <v>47</v>
      </c>
      <c r="B45" s="20">
        <f>SUM(C45:K45)</f>
        <v>13391</v>
      </c>
      <c r="C45" s="21">
        <v>11351</v>
      </c>
      <c r="D45" s="21">
        <v>250</v>
      </c>
      <c r="E45" s="21">
        <v>307</v>
      </c>
      <c r="F45" s="21">
        <v>1264</v>
      </c>
      <c r="G45" s="21">
        <v>0</v>
      </c>
      <c r="H45" s="21">
        <v>0</v>
      </c>
      <c r="I45" s="21">
        <v>0</v>
      </c>
      <c r="J45" s="21">
        <v>162</v>
      </c>
      <c r="K45" s="21">
        <v>57</v>
      </c>
      <c r="L45" s="21">
        <v>10604</v>
      </c>
      <c r="M45" s="22">
        <v>2787</v>
      </c>
    </row>
    <row r="46" spans="1:13" ht="15" customHeight="1">
      <c r="A46" s="16" t="s">
        <v>48</v>
      </c>
      <c r="B46" s="23">
        <f>SUM(C46:K46)</f>
        <v>25604</v>
      </c>
      <c r="C46" s="24">
        <v>14793</v>
      </c>
      <c r="D46" s="24">
        <v>69</v>
      </c>
      <c r="E46" s="24">
        <v>138</v>
      </c>
      <c r="F46" s="24">
        <v>8555</v>
      </c>
      <c r="G46" s="24">
        <v>0</v>
      </c>
      <c r="H46" s="24">
        <v>380</v>
      </c>
      <c r="I46" s="24">
        <v>990</v>
      </c>
      <c r="J46" s="24">
        <v>336</v>
      </c>
      <c r="K46" s="24">
        <v>343</v>
      </c>
      <c r="L46" s="24">
        <v>13867</v>
      </c>
      <c r="M46" s="25">
        <v>11737</v>
      </c>
    </row>
    <row r="47" spans="1:13" ht="15" customHeight="1">
      <c r="A47" s="26" t="s">
        <v>64</v>
      </c>
      <c r="B47" s="27">
        <f>SUM(C47:K47)</f>
        <v>57825</v>
      </c>
      <c r="C47" s="28">
        <v>33123</v>
      </c>
      <c r="D47" s="28">
        <v>319</v>
      </c>
      <c r="E47" s="28">
        <v>618</v>
      </c>
      <c r="F47" s="28">
        <v>13806</v>
      </c>
      <c r="G47" s="28">
        <v>186</v>
      </c>
      <c r="H47" s="28">
        <v>1850</v>
      </c>
      <c r="I47" s="28">
        <v>1019</v>
      </c>
      <c r="J47" s="28">
        <v>865</v>
      </c>
      <c r="K47" s="28">
        <v>6039</v>
      </c>
      <c r="L47" s="28">
        <v>31054</v>
      </c>
      <c r="M47" s="29">
        <v>26771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18304</v>
      </c>
      <c r="C49" s="24">
        <v>7549</v>
      </c>
      <c r="D49" s="24">
        <v>140</v>
      </c>
      <c r="E49" s="24">
        <v>90</v>
      </c>
      <c r="F49" s="24">
        <v>30</v>
      </c>
      <c r="G49" s="24">
        <v>166</v>
      </c>
      <c r="H49" s="24">
        <v>0</v>
      </c>
      <c r="I49" s="24">
        <v>91</v>
      </c>
      <c r="J49" s="24">
        <v>5028</v>
      </c>
      <c r="K49" s="24">
        <v>5210</v>
      </c>
      <c r="L49" s="24">
        <v>6778</v>
      </c>
      <c r="M49" s="25">
        <v>11526</v>
      </c>
    </row>
    <row r="50" spans="1:13" ht="15" customHeight="1">
      <c r="A50" s="26" t="s">
        <v>65</v>
      </c>
      <c r="B50" s="27">
        <f>SUM(C50:K50)</f>
        <v>18304</v>
      </c>
      <c r="C50" s="28">
        <v>7549</v>
      </c>
      <c r="D50" s="28">
        <v>140</v>
      </c>
      <c r="E50" s="28">
        <v>90</v>
      </c>
      <c r="F50" s="28">
        <v>30</v>
      </c>
      <c r="G50" s="28">
        <v>166</v>
      </c>
      <c r="H50" s="28">
        <v>0</v>
      </c>
      <c r="I50" s="28">
        <v>91</v>
      </c>
      <c r="J50" s="28">
        <v>5028</v>
      </c>
      <c r="K50" s="28">
        <v>5210</v>
      </c>
      <c r="L50" s="28">
        <v>6778</v>
      </c>
      <c r="M50" s="29">
        <v>11526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 aca="true" t="shared" si="1" ref="B52:B59">SUM(C52:K52)</f>
        <v>8558</v>
      </c>
      <c r="C52" s="21">
        <v>4851</v>
      </c>
      <c r="D52" s="21">
        <v>177</v>
      </c>
      <c r="E52" s="21">
        <v>322</v>
      </c>
      <c r="F52" s="21">
        <v>1525</v>
      </c>
      <c r="G52" s="21">
        <v>0</v>
      </c>
      <c r="H52" s="21">
        <v>438</v>
      </c>
      <c r="I52" s="21">
        <v>670</v>
      </c>
      <c r="J52" s="21">
        <v>188</v>
      </c>
      <c r="K52" s="21">
        <v>387</v>
      </c>
      <c r="L52" s="21">
        <v>4733</v>
      </c>
      <c r="M52" s="22">
        <v>3825</v>
      </c>
    </row>
    <row r="53" spans="1:13" ht="15" customHeight="1">
      <c r="A53" s="15" t="s">
        <v>51</v>
      </c>
      <c r="B53" s="20">
        <f t="shared" si="1"/>
        <v>6249</v>
      </c>
      <c r="C53" s="21">
        <v>3713</v>
      </c>
      <c r="D53" s="21">
        <v>0</v>
      </c>
      <c r="E53" s="21">
        <v>294</v>
      </c>
      <c r="F53" s="21">
        <v>1194</v>
      </c>
      <c r="G53" s="21">
        <v>199</v>
      </c>
      <c r="H53" s="21">
        <v>205</v>
      </c>
      <c r="I53" s="21">
        <v>120</v>
      </c>
      <c r="J53" s="21">
        <v>524</v>
      </c>
      <c r="K53" s="21">
        <v>0</v>
      </c>
      <c r="L53" s="21">
        <v>3180</v>
      </c>
      <c r="M53" s="22">
        <v>3069</v>
      </c>
    </row>
    <row r="54" spans="1:13" ht="15" customHeight="1">
      <c r="A54" s="15" t="s">
        <v>52</v>
      </c>
      <c r="B54" s="20">
        <f t="shared" si="1"/>
        <v>11633</v>
      </c>
      <c r="C54" s="21">
        <v>5582</v>
      </c>
      <c r="D54" s="21">
        <v>0</v>
      </c>
      <c r="E54" s="21">
        <v>0</v>
      </c>
      <c r="F54" s="21">
        <v>15</v>
      </c>
      <c r="G54" s="21">
        <v>12</v>
      </c>
      <c r="H54" s="21">
        <v>400</v>
      </c>
      <c r="I54" s="21">
        <v>0</v>
      </c>
      <c r="J54" s="21">
        <v>417</v>
      </c>
      <c r="K54" s="21">
        <v>5207</v>
      </c>
      <c r="L54" s="21">
        <v>5184</v>
      </c>
      <c r="M54" s="22">
        <v>6449</v>
      </c>
    </row>
    <row r="55" spans="1:13" ht="15" customHeight="1">
      <c r="A55" s="15" t="s">
        <v>53</v>
      </c>
      <c r="B55" s="20">
        <f t="shared" si="1"/>
        <v>559</v>
      </c>
      <c r="C55" s="21">
        <v>559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559</v>
      </c>
      <c r="M55" s="22">
        <v>0</v>
      </c>
    </row>
    <row r="56" spans="1:13" ht="15" customHeight="1">
      <c r="A56" s="15" t="s">
        <v>54</v>
      </c>
      <c r="B56" s="20">
        <f t="shared" si="1"/>
        <v>8545</v>
      </c>
      <c r="C56" s="21">
        <v>4419</v>
      </c>
      <c r="D56" s="21">
        <v>74</v>
      </c>
      <c r="E56" s="21">
        <v>55</v>
      </c>
      <c r="F56" s="21">
        <v>1915</v>
      </c>
      <c r="G56" s="21">
        <v>0</v>
      </c>
      <c r="H56" s="21">
        <v>0</v>
      </c>
      <c r="I56" s="21">
        <v>0</v>
      </c>
      <c r="J56" s="21">
        <v>2004</v>
      </c>
      <c r="K56" s="21">
        <v>78</v>
      </c>
      <c r="L56" s="21">
        <v>5549</v>
      </c>
      <c r="M56" s="22">
        <v>2996</v>
      </c>
    </row>
    <row r="57" spans="1:13" ht="15" customHeight="1">
      <c r="A57" s="15" t="s">
        <v>55</v>
      </c>
      <c r="B57" s="20">
        <f t="shared" si="1"/>
        <v>5187</v>
      </c>
      <c r="C57" s="21">
        <v>1416</v>
      </c>
      <c r="D57" s="21">
        <v>0</v>
      </c>
      <c r="E57" s="21">
        <v>0</v>
      </c>
      <c r="F57" s="21">
        <v>0</v>
      </c>
      <c r="G57" s="21">
        <v>0</v>
      </c>
      <c r="H57" s="21">
        <v>1153</v>
      </c>
      <c r="I57" s="21">
        <v>1078</v>
      </c>
      <c r="J57" s="21">
        <v>1361</v>
      </c>
      <c r="K57" s="21">
        <v>179</v>
      </c>
      <c r="L57" s="21">
        <v>2739</v>
      </c>
      <c r="M57" s="22">
        <v>2448</v>
      </c>
    </row>
    <row r="58" spans="1:13" ht="15" customHeight="1">
      <c r="A58" s="16" t="s">
        <v>56</v>
      </c>
      <c r="B58" s="23">
        <f t="shared" si="1"/>
        <v>505</v>
      </c>
      <c r="C58" s="24">
        <v>505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505</v>
      </c>
      <c r="M58" s="25">
        <v>0</v>
      </c>
    </row>
    <row r="59" spans="1:13" ht="15" customHeight="1">
      <c r="A59" s="26" t="s">
        <v>66</v>
      </c>
      <c r="B59" s="27">
        <f t="shared" si="1"/>
        <v>41236</v>
      </c>
      <c r="C59" s="28">
        <v>21045</v>
      </c>
      <c r="D59" s="28">
        <v>251</v>
      </c>
      <c r="E59" s="28">
        <v>671</v>
      </c>
      <c r="F59" s="28">
        <v>4649</v>
      </c>
      <c r="G59" s="28">
        <v>211</v>
      </c>
      <c r="H59" s="28">
        <v>2196</v>
      </c>
      <c r="I59" s="28">
        <v>1868</v>
      </c>
      <c r="J59" s="28">
        <v>4494</v>
      </c>
      <c r="K59" s="28">
        <v>5851</v>
      </c>
      <c r="L59" s="28">
        <v>22449</v>
      </c>
      <c r="M59" s="29">
        <v>18787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13039</v>
      </c>
      <c r="C61" s="24">
        <v>7759</v>
      </c>
      <c r="D61" s="24">
        <v>58</v>
      </c>
      <c r="E61" s="24">
        <v>142</v>
      </c>
      <c r="F61" s="24">
        <v>3772</v>
      </c>
      <c r="G61" s="24">
        <v>30</v>
      </c>
      <c r="H61" s="24">
        <v>0</v>
      </c>
      <c r="I61" s="24">
        <v>488</v>
      </c>
      <c r="J61" s="24">
        <v>544</v>
      </c>
      <c r="K61" s="24">
        <v>246</v>
      </c>
      <c r="L61" s="24">
        <v>7729</v>
      </c>
      <c r="M61" s="25">
        <v>5310</v>
      </c>
    </row>
    <row r="62" spans="1:13" ht="15" customHeight="1">
      <c r="A62" s="26" t="s">
        <v>67</v>
      </c>
      <c r="B62" s="27">
        <f>SUM(C62:K62)</f>
        <v>13039</v>
      </c>
      <c r="C62" s="28">
        <v>7759</v>
      </c>
      <c r="D62" s="28">
        <v>58</v>
      </c>
      <c r="E62" s="28">
        <v>142</v>
      </c>
      <c r="F62" s="28">
        <v>3772</v>
      </c>
      <c r="G62" s="28">
        <v>30</v>
      </c>
      <c r="H62" s="28">
        <v>0</v>
      </c>
      <c r="I62" s="28">
        <v>488</v>
      </c>
      <c r="J62" s="28">
        <v>544</v>
      </c>
      <c r="K62" s="28">
        <v>246</v>
      </c>
      <c r="L62" s="28">
        <v>7729</v>
      </c>
      <c r="M62" s="29">
        <v>5310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3933</v>
      </c>
      <c r="C64" s="24">
        <v>3501</v>
      </c>
      <c r="D64" s="24">
        <v>0</v>
      </c>
      <c r="E64" s="24">
        <v>0</v>
      </c>
      <c r="F64" s="24">
        <v>38</v>
      </c>
      <c r="G64" s="24">
        <v>0</v>
      </c>
      <c r="H64" s="24">
        <v>61</v>
      </c>
      <c r="I64" s="24">
        <v>214</v>
      </c>
      <c r="J64" s="24">
        <v>119</v>
      </c>
      <c r="K64" s="24">
        <v>0</v>
      </c>
      <c r="L64" s="24">
        <v>674</v>
      </c>
      <c r="M64" s="25">
        <v>3259</v>
      </c>
    </row>
    <row r="65" spans="1:13" ht="15" customHeight="1">
      <c r="A65" s="26" t="s">
        <v>68</v>
      </c>
      <c r="B65" s="27">
        <f>SUM(C65:K65)</f>
        <v>3933</v>
      </c>
      <c r="C65" s="28">
        <v>3501</v>
      </c>
      <c r="D65" s="28">
        <v>0</v>
      </c>
      <c r="E65" s="28">
        <v>0</v>
      </c>
      <c r="F65" s="28">
        <v>38</v>
      </c>
      <c r="G65" s="28">
        <v>0</v>
      </c>
      <c r="H65" s="28">
        <v>61</v>
      </c>
      <c r="I65" s="28">
        <v>214</v>
      </c>
      <c r="J65" s="28">
        <v>119</v>
      </c>
      <c r="K65" s="28">
        <v>0</v>
      </c>
      <c r="L65" s="28">
        <v>674</v>
      </c>
      <c r="M65" s="29">
        <v>3259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308870</v>
      </c>
      <c r="C67" s="21">
        <v>172836</v>
      </c>
      <c r="D67" s="21">
        <v>2469</v>
      </c>
      <c r="E67" s="21">
        <v>3723</v>
      </c>
      <c r="F67" s="21">
        <v>35201</v>
      </c>
      <c r="G67" s="21">
        <v>13987</v>
      </c>
      <c r="H67" s="21">
        <v>28246</v>
      </c>
      <c r="I67" s="21">
        <v>14904</v>
      </c>
      <c r="J67" s="21">
        <v>15845</v>
      </c>
      <c r="K67" s="21">
        <v>21659</v>
      </c>
      <c r="L67" s="21">
        <v>155684</v>
      </c>
      <c r="M67" s="22">
        <v>153186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2163509</v>
      </c>
      <c r="C69" s="31">
        <v>1182682</v>
      </c>
      <c r="D69" s="31">
        <v>22255</v>
      </c>
      <c r="E69" s="31">
        <v>11892</v>
      </c>
      <c r="F69" s="31">
        <v>271013</v>
      </c>
      <c r="G69" s="31">
        <v>70279</v>
      </c>
      <c r="H69" s="31">
        <v>237907</v>
      </c>
      <c r="I69" s="31">
        <v>135904</v>
      </c>
      <c r="J69" s="31">
        <v>136888</v>
      </c>
      <c r="K69" s="31">
        <v>94689</v>
      </c>
      <c r="L69" s="31">
        <v>1004683</v>
      </c>
      <c r="M69" s="32">
        <v>1158826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3" sqref="A3"/>
    </sheetView>
  </sheetViews>
  <sheetFormatPr defaultColWidth="7.625" defaultRowHeight="13.5"/>
  <cols>
    <col min="1" max="1" width="10.625" style="1" customWidth="1"/>
    <col min="2" max="2" width="8.375" style="1" customWidth="1"/>
    <col min="3" max="3" width="7.625" style="1" customWidth="1"/>
    <col min="4" max="4" width="6.125" style="1" customWidth="1"/>
    <col min="5" max="5" width="6.375" style="1" customWidth="1"/>
    <col min="6" max="6" width="7.625" style="1" customWidth="1"/>
    <col min="7" max="7" width="8.50390625" style="1" customWidth="1"/>
    <col min="8" max="10" width="7.625" style="1" customWidth="1"/>
    <col min="11" max="11" width="8.125" style="1" customWidth="1"/>
    <col min="12" max="12" width="8.50390625" style="1" customWidth="1"/>
    <col min="13" max="13" width="6.375" style="1" customWidth="1"/>
    <col min="14" max="14" width="7.625" style="1" customWidth="1"/>
    <col min="15" max="15" width="9.125" style="1" customWidth="1"/>
    <col min="16" max="16" width="4.875" style="1" customWidth="1"/>
    <col min="17" max="17" width="6.375" style="1" customWidth="1"/>
    <col min="18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16</v>
      </c>
    </row>
    <row r="2" ht="15" customHeight="1" thickBot="1">
      <c r="Q2" s="6" t="s">
        <v>73</v>
      </c>
    </row>
    <row r="3" spans="1:17" s="4" customFormat="1" ht="15" customHeight="1">
      <c r="A3" s="2"/>
      <c r="B3" s="3"/>
      <c r="C3" s="55" t="s">
        <v>74</v>
      </c>
      <c r="D3" s="56"/>
      <c r="E3" s="56"/>
      <c r="F3" s="56"/>
      <c r="G3" s="56"/>
      <c r="H3" s="56"/>
      <c r="I3" s="56"/>
      <c r="J3" s="57"/>
      <c r="K3" s="55" t="s">
        <v>75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76</v>
      </c>
      <c r="C4" s="59" t="s">
        <v>77</v>
      </c>
      <c r="D4" s="60"/>
      <c r="E4" s="60"/>
      <c r="F4" s="61"/>
      <c r="G4" s="59" t="s">
        <v>78</v>
      </c>
      <c r="H4" s="60"/>
      <c r="I4" s="60"/>
      <c r="J4" s="61"/>
      <c r="K4" s="12"/>
      <c r="L4" s="12"/>
      <c r="M4" s="12" t="s">
        <v>79</v>
      </c>
      <c r="N4" s="12" t="s">
        <v>80</v>
      </c>
      <c r="O4" s="12"/>
      <c r="P4" s="12" t="s">
        <v>81</v>
      </c>
      <c r="Q4" s="13"/>
    </row>
    <row r="5" spans="1:17" s="4" customFormat="1" ht="15" customHeight="1" thickBot="1">
      <c r="A5" s="35"/>
      <c r="B5" s="36"/>
      <c r="C5" s="37" t="s">
        <v>82</v>
      </c>
      <c r="D5" s="37" t="s">
        <v>83</v>
      </c>
      <c r="E5" s="37" t="s">
        <v>84</v>
      </c>
      <c r="F5" s="37" t="s">
        <v>85</v>
      </c>
      <c r="G5" s="37" t="s">
        <v>86</v>
      </c>
      <c r="H5" s="37" t="s">
        <v>87</v>
      </c>
      <c r="I5" s="37" t="s">
        <v>88</v>
      </c>
      <c r="J5" s="37" t="s">
        <v>89</v>
      </c>
      <c r="K5" s="37" t="s">
        <v>90</v>
      </c>
      <c r="L5" s="37" t="s">
        <v>91</v>
      </c>
      <c r="M5" s="37" t="s">
        <v>92</v>
      </c>
      <c r="N5" s="37" t="s">
        <v>92</v>
      </c>
      <c r="O5" s="37" t="s">
        <v>93</v>
      </c>
      <c r="P5" s="37" t="s">
        <v>94</v>
      </c>
      <c r="Q5" s="38" t="s">
        <v>95</v>
      </c>
    </row>
    <row r="6" spans="1:17" ht="15" customHeight="1">
      <c r="A6" s="39" t="s">
        <v>96</v>
      </c>
      <c r="B6" s="40">
        <f>+C6+G6</f>
        <v>1182682</v>
      </c>
      <c r="C6" s="41">
        <f>SUM(D6:F6)</f>
        <v>3926</v>
      </c>
      <c r="D6" s="41">
        <v>0</v>
      </c>
      <c r="E6" s="41">
        <v>0</v>
      </c>
      <c r="F6" s="41">
        <v>3926</v>
      </c>
      <c r="G6" s="41">
        <f>SUM(H6:J6)</f>
        <v>1178756</v>
      </c>
      <c r="H6" s="41">
        <v>229176</v>
      </c>
      <c r="I6" s="41">
        <v>27554</v>
      </c>
      <c r="J6" s="41">
        <v>922026</v>
      </c>
      <c r="K6" s="41">
        <v>921124</v>
      </c>
      <c r="L6" s="41">
        <f>SUM(M6:Q6)</f>
        <v>261558</v>
      </c>
      <c r="M6" s="41">
        <v>66</v>
      </c>
      <c r="N6" s="41">
        <v>32597</v>
      </c>
      <c r="O6" s="41">
        <v>221072</v>
      </c>
      <c r="P6" s="41">
        <v>0</v>
      </c>
      <c r="Q6" s="42">
        <v>7823</v>
      </c>
    </row>
    <row r="7" spans="1:17" ht="15" customHeight="1">
      <c r="A7" s="43" t="s">
        <v>97</v>
      </c>
      <c r="B7" s="44">
        <f>+C7+G7</f>
        <v>22255</v>
      </c>
      <c r="C7" s="45">
        <f>SUM(D7:F7)</f>
        <v>221</v>
      </c>
      <c r="D7" s="45">
        <v>0</v>
      </c>
      <c r="E7" s="45">
        <v>221</v>
      </c>
      <c r="F7" s="45">
        <v>0</v>
      </c>
      <c r="G7" s="45">
        <f>SUM(H7:J7)</f>
        <v>22034</v>
      </c>
      <c r="H7" s="45">
        <v>5496</v>
      </c>
      <c r="I7" s="45">
        <v>777</v>
      </c>
      <c r="J7" s="45">
        <v>15761</v>
      </c>
      <c r="K7" s="45">
        <v>10751</v>
      </c>
      <c r="L7" s="45">
        <f>SUM(M7:Q7)</f>
        <v>11504</v>
      </c>
      <c r="M7" s="45">
        <v>0</v>
      </c>
      <c r="N7" s="45">
        <v>3973</v>
      </c>
      <c r="O7" s="45">
        <v>7512</v>
      </c>
      <c r="P7" s="45">
        <v>0</v>
      </c>
      <c r="Q7" s="46">
        <v>19</v>
      </c>
    </row>
    <row r="8" spans="1:17" ht="15" customHeight="1">
      <c r="A8" s="43" t="s">
        <v>98</v>
      </c>
      <c r="B8" s="44">
        <f aca="true" t="shared" si="0" ref="B8:B17">+C8+G8</f>
        <v>11892</v>
      </c>
      <c r="C8" s="45">
        <f aca="true" t="shared" si="1" ref="C8:C19">SUM(D8:F8)</f>
        <v>173</v>
      </c>
      <c r="D8" s="45">
        <v>0</v>
      </c>
      <c r="E8" s="45">
        <v>0</v>
      </c>
      <c r="F8" s="45">
        <v>173</v>
      </c>
      <c r="G8" s="45">
        <f aca="true" t="shared" si="2" ref="G8:G19">SUM(H8:J8)</f>
        <v>11719</v>
      </c>
      <c r="H8" s="45">
        <v>4895</v>
      </c>
      <c r="I8" s="45">
        <v>1486</v>
      </c>
      <c r="J8" s="45">
        <v>5338</v>
      </c>
      <c r="K8" s="45">
        <v>2822</v>
      </c>
      <c r="L8" s="45">
        <f aca="true" t="shared" si="3" ref="L8:L17">SUM(M8:Q8)</f>
        <v>9070</v>
      </c>
      <c r="M8" s="45">
        <v>0</v>
      </c>
      <c r="N8" s="45">
        <v>0</v>
      </c>
      <c r="O8" s="45">
        <v>9035</v>
      </c>
      <c r="P8" s="45">
        <v>0</v>
      </c>
      <c r="Q8" s="46">
        <v>35</v>
      </c>
    </row>
    <row r="9" spans="1:17" ht="15" customHeight="1">
      <c r="A9" s="43" t="s">
        <v>99</v>
      </c>
      <c r="B9" s="44">
        <f t="shared" si="0"/>
        <v>271013</v>
      </c>
      <c r="C9" s="45">
        <f t="shared" si="1"/>
        <v>1140</v>
      </c>
      <c r="D9" s="45">
        <v>0</v>
      </c>
      <c r="E9" s="45">
        <v>0</v>
      </c>
      <c r="F9" s="45">
        <v>1140</v>
      </c>
      <c r="G9" s="45">
        <f t="shared" si="2"/>
        <v>269873</v>
      </c>
      <c r="H9" s="45">
        <v>256504</v>
      </c>
      <c r="I9" s="45">
        <v>7575</v>
      </c>
      <c r="J9" s="45">
        <v>5794</v>
      </c>
      <c r="K9" s="45">
        <v>8222</v>
      </c>
      <c r="L9" s="45">
        <f t="shared" si="3"/>
        <v>262791</v>
      </c>
      <c r="M9" s="45">
        <v>2486</v>
      </c>
      <c r="N9" s="45">
        <v>19</v>
      </c>
      <c r="O9" s="45">
        <v>258527</v>
      </c>
      <c r="P9" s="45">
        <v>80</v>
      </c>
      <c r="Q9" s="46">
        <v>1679</v>
      </c>
    </row>
    <row r="10" spans="1:17" ht="15" customHeight="1">
      <c r="A10" s="43" t="s">
        <v>100</v>
      </c>
      <c r="B10" s="44">
        <f t="shared" si="0"/>
        <v>70279</v>
      </c>
      <c r="C10" s="45">
        <f t="shared" si="1"/>
        <v>165</v>
      </c>
      <c r="D10" s="45">
        <v>0</v>
      </c>
      <c r="E10" s="45">
        <v>50</v>
      </c>
      <c r="F10" s="45">
        <v>115</v>
      </c>
      <c r="G10" s="45">
        <f t="shared" si="2"/>
        <v>70114</v>
      </c>
      <c r="H10" s="45">
        <v>67858</v>
      </c>
      <c r="I10" s="45">
        <v>682</v>
      </c>
      <c r="J10" s="45">
        <v>1574</v>
      </c>
      <c r="K10" s="45">
        <v>1177</v>
      </c>
      <c r="L10" s="45">
        <f t="shared" si="3"/>
        <v>69102</v>
      </c>
      <c r="M10" s="45">
        <v>0</v>
      </c>
      <c r="N10" s="45">
        <v>534</v>
      </c>
      <c r="O10" s="45">
        <v>68306</v>
      </c>
      <c r="P10" s="45">
        <v>12</v>
      </c>
      <c r="Q10" s="46">
        <v>250</v>
      </c>
    </row>
    <row r="11" spans="1:17" ht="15" customHeight="1">
      <c r="A11" s="43" t="s">
        <v>101</v>
      </c>
      <c r="B11" s="44">
        <f t="shared" si="0"/>
        <v>237907</v>
      </c>
      <c r="C11" s="45">
        <f t="shared" si="1"/>
        <v>571</v>
      </c>
      <c r="D11" s="45">
        <v>0</v>
      </c>
      <c r="E11" s="45">
        <v>55</v>
      </c>
      <c r="F11" s="45">
        <v>516</v>
      </c>
      <c r="G11" s="45">
        <f t="shared" si="2"/>
        <v>237336</v>
      </c>
      <c r="H11" s="45">
        <v>227009</v>
      </c>
      <c r="I11" s="45">
        <v>5855</v>
      </c>
      <c r="J11" s="45">
        <v>4472</v>
      </c>
      <c r="K11" s="45">
        <v>10296</v>
      </c>
      <c r="L11" s="45">
        <f t="shared" si="3"/>
        <v>227611</v>
      </c>
      <c r="M11" s="45">
        <v>0</v>
      </c>
      <c r="N11" s="45">
        <v>498</v>
      </c>
      <c r="O11" s="45">
        <v>224240</v>
      </c>
      <c r="P11" s="45">
        <v>38</v>
      </c>
      <c r="Q11" s="46">
        <v>2835</v>
      </c>
    </row>
    <row r="12" spans="1:17" ht="15" customHeight="1">
      <c r="A12" s="43" t="s">
        <v>102</v>
      </c>
      <c r="B12" s="44">
        <f t="shared" si="0"/>
        <v>135904</v>
      </c>
      <c r="C12" s="45">
        <f t="shared" si="1"/>
        <v>47065</v>
      </c>
      <c r="D12" s="45">
        <v>1453</v>
      </c>
      <c r="E12" s="45">
        <v>14055</v>
      </c>
      <c r="F12" s="45">
        <v>31557</v>
      </c>
      <c r="G12" s="45">
        <f t="shared" si="2"/>
        <v>88839</v>
      </c>
      <c r="H12" s="45">
        <v>30338</v>
      </c>
      <c r="I12" s="45">
        <v>48537</v>
      </c>
      <c r="J12" s="45">
        <v>9964</v>
      </c>
      <c r="K12" s="45">
        <v>10142</v>
      </c>
      <c r="L12" s="45">
        <f t="shared" si="3"/>
        <v>125762</v>
      </c>
      <c r="M12" s="45">
        <v>171</v>
      </c>
      <c r="N12" s="45">
        <v>25470</v>
      </c>
      <c r="O12" s="45">
        <v>91925</v>
      </c>
      <c r="P12" s="45">
        <v>0</v>
      </c>
      <c r="Q12" s="46">
        <v>8196</v>
      </c>
    </row>
    <row r="13" spans="1:17" ht="15" customHeight="1">
      <c r="A13" s="43" t="s">
        <v>103</v>
      </c>
      <c r="B13" s="44">
        <f t="shared" si="0"/>
        <v>136888</v>
      </c>
      <c r="C13" s="45">
        <f t="shared" si="1"/>
        <v>45316</v>
      </c>
      <c r="D13" s="45">
        <v>348</v>
      </c>
      <c r="E13" s="45">
        <v>19568</v>
      </c>
      <c r="F13" s="45">
        <v>25400</v>
      </c>
      <c r="G13" s="45">
        <f t="shared" si="2"/>
        <v>91572</v>
      </c>
      <c r="H13" s="45">
        <v>20446</v>
      </c>
      <c r="I13" s="45">
        <v>60351</v>
      </c>
      <c r="J13" s="45">
        <v>10775</v>
      </c>
      <c r="K13" s="45">
        <v>29363</v>
      </c>
      <c r="L13" s="45">
        <f t="shared" si="3"/>
        <v>107525</v>
      </c>
      <c r="M13" s="45">
        <v>1380</v>
      </c>
      <c r="N13" s="45">
        <v>32045</v>
      </c>
      <c r="O13" s="45">
        <v>72729</v>
      </c>
      <c r="P13" s="45">
        <v>0</v>
      </c>
      <c r="Q13" s="46">
        <v>1371</v>
      </c>
    </row>
    <row r="14" spans="1:17" ht="15" customHeight="1">
      <c r="A14" s="43" t="s">
        <v>95</v>
      </c>
      <c r="B14" s="44">
        <f t="shared" si="0"/>
        <v>94689</v>
      </c>
      <c r="C14" s="45">
        <f t="shared" si="1"/>
        <v>20427</v>
      </c>
      <c r="D14" s="45">
        <v>729</v>
      </c>
      <c r="E14" s="45">
        <v>0</v>
      </c>
      <c r="F14" s="45">
        <v>19698</v>
      </c>
      <c r="G14" s="45">
        <f t="shared" si="2"/>
        <v>74262</v>
      </c>
      <c r="H14" s="45">
        <v>56558</v>
      </c>
      <c r="I14" s="45">
        <v>13645</v>
      </c>
      <c r="J14" s="45">
        <v>4059</v>
      </c>
      <c r="K14" s="45">
        <v>10786</v>
      </c>
      <c r="L14" s="45">
        <f t="shared" si="3"/>
        <v>83903</v>
      </c>
      <c r="M14" s="45">
        <v>1984</v>
      </c>
      <c r="N14" s="45">
        <v>12780</v>
      </c>
      <c r="O14" s="45">
        <v>69021</v>
      </c>
      <c r="P14" s="45">
        <v>0</v>
      </c>
      <c r="Q14" s="46">
        <v>118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104</v>
      </c>
      <c r="B16" s="44">
        <f t="shared" si="0"/>
        <v>1204937</v>
      </c>
      <c r="C16" s="45">
        <f t="shared" si="1"/>
        <v>4147</v>
      </c>
      <c r="D16" s="45">
        <f>SUM(D6:D7)</f>
        <v>0</v>
      </c>
      <c r="E16" s="45">
        <f>SUM(E6:E7)</f>
        <v>221</v>
      </c>
      <c r="F16" s="45">
        <f>SUM(F6:F7)</f>
        <v>3926</v>
      </c>
      <c r="G16" s="45">
        <f t="shared" si="2"/>
        <v>1200790</v>
      </c>
      <c r="H16" s="45">
        <f>SUM(H6:H7)</f>
        <v>234672</v>
      </c>
      <c r="I16" s="45">
        <f>SUM(I6:I7)</f>
        <v>28331</v>
      </c>
      <c r="J16" s="45">
        <f>SUM(J6:J7)</f>
        <v>937787</v>
      </c>
      <c r="K16" s="45">
        <f>SUM(K6:K7)</f>
        <v>931875</v>
      </c>
      <c r="L16" s="45">
        <f t="shared" si="3"/>
        <v>273062</v>
      </c>
      <c r="M16" s="45">
        <f>SUM(M6:M7)</f>
        <v>66</v>
      </c>
      <c r="N16" s="45">
        <f>SUM(N6:N7)</f>
        <v>36570</v>
      </c>
      <c r="O16" s="45">
        <f>SUM(O6:O7)</f>
        <v>228584</v>
      </c>
      <c r="P16" s="45">
        <f>SUM(P6:P7)</f>
        <v>0</v>
      </c>
      <c r="Q16" s="46">
        <f>SUM(Q6:Q7)</f>
        <v>7842</v>
      </c>
    </row>
    <row r="17" spans="1:17" ht="15" customHeight="1">
      <c r="A17" s="43" t="s">
        <v>105</v>
      </c>
      <c r="B17" s="44">
        <f t="shared" si="0"/>
        <v>958572</v>
      </c>
      <c r="C17" s="45">
        <f t="shared" si="1"/>
        <v>114857</v>
      </c>
      <c r="D17" s="45">
        <f>SUM(D8:D14)</f>
        <v>2530</v>
      </c>
      <c r="E17" s="45">
        <f>SUM(E8:E14)</f>
        <v>33728</v>
      </c>
      <c r="F17" s="45">
        <f>SUM(F8:F14)</f>
        <v>78599</v>
      </c>
      <c r="G17" s="45">
        <f t="shared" si="2"/>
        <v>843715</v>
      </c>
      <c r="H17" s="45">
        <f>SUM(H8:H14)</f>
        <v>663608</v>
      </c>
      <c r="I17" s="45">
        <f>SUM(I8:I14)</f>
        <v>138131</v>
      </c>
      <c r="J17" s="45">
        <f>SUM(J8:J14)</f>
        <v>41976</v>
      </c>
      <c r="K17" s="45">
        <f>SUM(K8:K14)</f>
        <v>72808</v>
      </c>
      <c r="L17" s="45">
        <f t="shared" si="3"/>
        <v>885764</v>
      </c>
      <c r="M17" s="45">
        <f>SUM(M8:M14)</f>
        <v>6021</v>
      </c>
      <c r="N17" s="45">
        <f>SUM(N8:N14)</f>
        <v>71346</v>
      </c>
      <c r="O17" s="45">
        <f>SUM(O8:O14)</f>
        <v>793783</v>
      </c>
      <c r="P17" s="45">
        <f>SUM(P8:P14)</f>
        <v>130</v>
      </c>
      <c r="Q17" s="46">
        <f>SUM(Q8:Q14)</f>
        <v>14484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76</v>
      </c>
      <c r="B19" s="52">
        <f>+C19+G19</f>
        <v>2163509</v>
      </c>
      <c r="C19" s="53">
        <f t="shared" si="1"/>
        <v>119004</v>
      </c>
      <c r="D19" s="52">
        <f>SUM(D16:D17)</f>
        <v>2530</v>
      </c>
      <c r="E19" s="52">
        <f>SUM(E16:E17)</f>
        <v>33949</v>
      </c>
      <c r="F19" s="52">
        <f>SUM(F16:F17)</f>
        <v>82525</v>
      </c>
      <c r="G19" s="53">
        <f t="shared" si="2"/>
        <v>2044505</v>
      </c>
      <c r="H19" s="52">
        <f>SUM(H16:H17)</f>
        <v>898280</v>
      </c>
      <c r="I19" s="52">
        <f>SUM(I16:I17)</f>
        <v>166462</v>
      </c>
      <c r="J19" s="52">
        <f>SUM(J16:J17)</f>
        <v>979763</v>
      </c>
      <c r="K19" s="53">
        <f>SUM(K16:K17)</f>
        <v>1004683</v>
      </c>
      <c r="L19" s="52">
        <f>SUM(M19:Q19)</f>
        <v>1158826</v>
      </c>
      <c r="M19" s="52">
        <f>SUM(M16:M17)</f>
        <v>6087</v>
      </c>
      <c r="N19" s="52">
        <f>SUM(N16:N17)</f>
        <v>107916</v>
      </c>
      <c r="O19" s="52">
        <f>SUM(O16:O17)</f>
        <v>1022367</v>
      </c>
      <c r="P19" s="52">
        <f>SUM(P16:P17)</f>
        <v>130</v>
      </c>
      <c r="Q19" s="54">
        <f>SUM(Q16:Q17)</f>
        <v>22326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7" sqref="C7"/>
    </sheetView>
  </sheetViews>
  <sheetFormatPr defaultColWidth="7.625" defaultRowHeight="13.5"/>
  <cols>
    <col min="1" max="1" width="8.75390625" style="1" customWidth="1"/>
    <col min="2" max="2" width="10.25390625" style="1" customWidth="1"/>
    <col min="3" max="3" width="8.25390625" style="1" customWidth="1"/>
    <col min="4" max="4" width="6.375" style="1" customWidth="1"/>
    <col min="5" max="5" width="7.125" style="1" customWidth="1"/>
    <col min="6" max="6" width="9.00390625" style="1" customWidth="1"/>
    <col min="7" max="7" width="9.125" style="1" customWidth="1"/>
    <col min="8" max="8" width="9.50390625" style="1" customWidth="1"/>
    <col min="9" max="9" width="8.75390625" style="1" customWidth="1"/>
    <col min="10" max="10" width="9.875" style="1" customWidth="1"/>
    <col min="11" max="11" width="9.125" style="1" customWidth="1"/>
    <col min="12" max="12" width="10.125" style="1" customWidth="1"/>
    <col min="13" max="13" width="7.125" style="1" customWidth="1"/>
    <col min="14" max="14" width="8.50390625" style="1" customWidth="1"/>
    <col min="15" max="15" width="9.875" style="1" customWidth="1"/>
    <col min="16" max="16" width="5.125" style="1" customWidth="1"/>
    <col min="17" max="16384" width="7.625" style="1" customWidth="1"/>
  </cols>
  <sheetData>
    <row r="1" spans="1:9" ht="18" customHeight="1">
      <c r="A1" s="1" t="s">
        <v>106</v>
      </c>
      <c r="E1" s="5" t="s">
        <v>107</v>
      </c>
      <c r="I1" s="1" t="s">
        <v>108</v>
      </c>
    </row>
    <row r="2" ht="15" customHeight="1" thickBot="1">
      <c r="Q2" s="6" t="s">
        <v>109</v>
      </c>
    </row>
    <row r="3" spans="1:17" s="4" customFormat="1" ht="15" customHeight="1">
      <c r="A3" s="2"/>
      <c r="B3" s="3"/>
      <c r="C3" s="55" t="s">
        <v>110</v>
      </c>
      <c r="D3" s="56"/>
      <c r="E3" s="56"/>
      <c r="F3" s="56"/>
      <c r="G3" s="56"/>
      <c r="H3" s="56"/>
      <c r="I3" s="56"/>
      <c r="J3" s="57"/>
      <c r="K3" s="55" t="s">
        <v>111</v>
      </c>
      <c r="L3" s="56"/>
      <c r="M3" s="56"/>
      <c r="N3" s="56"/>
      <c r="O3" s="56"/>
      <c r="P3" s="56"/>
      <c r="Q3" s="58"/>
    </row>
    <row r="4" spans="1:17" s="4" customFormat="1" ht="15" customHeight="1">
      <c r="A4" s="8"/>
      <c r="B4" s="34" t="s">
        <v>76</v>
      </c>
      <c r="C4" s="59" t="s">
        <v>77</v>
      </c>
      <c r="D4" s="60"/>
      <c r="E4" s="60"/>
      <c r="F4" s="61"/>
      <c r="G4" s="59" t="s">
        <v>78</v>
      </c>
      <c r="H4" s="60"/>
      <c r="I4" s="60"/>
      <c r="J4" s="61"/>
      <c r="K4" s="12"/>
      <c r="L4" s="12"/>
      <c r="M4" s="12" t="s">
        <v>79</v>
      </c>
      <c r="N4" s="12" t="s">
        <v>80</v>
      </c>
      <c r="O4" s="12"/>
      <c r="P4" s="12" t="s">
        <v>112</v>
      </c>
      <c r="Q4" s="13"/>
    </row>
    <row r="5" spans="1:17" s="4" customFormat="1" ht="15" customHeight="1" thickBot="1">
      <c r="A5" s="35"/>
      <c r="B5" s="36"/>
      <c r="C5" s="37" t="s">
        <v>82</v>
      </c>
      <c r="D5" s="37" t="s">
        <v>83</v>
      </c>
      <c r="E5" s="37" t="s">
        <v>84</v>
      </c>
      <c r="F5" s="37" t="s">
        <v>85</v>
      </c>
      <c r="G5" s="37" t="s">
        <v>86</v>
      </c>
      <c r="H5" s="37" t="s">
        <v>87</v>
      </c>
      <c r="I5" s="37" t="s">
        <v>88</v>
      </c>
      <c r="J5" s="37" t="s">
        <v>89</v>
      </c>
      <c r="K5" s="37" t="s">
        <v>90</v>
      </c>
      <c r="L5" s="37" t="s">
        <v>91</v>
      </c>
      <c r="M5" s="37" t="s">
        <v>92</v>
      </c>
      <c r="N5" s="37" t="s">
        <v>92</v>
      </c>
      <c r="O5" s="37" t="s">
        <v>93</v>
      </c>
      <c r="P5" s="37" t="s">
        <v>94</v>
      </c>
      <c r="Q5" s="38" t="s">
        <v>95</v>
      </c>
    </row>
    <row r="6" spans="1:17" ht="15" customHeight="1">
      <c r="A6" s="39" t="s">
        <v>96</v>
      </c>
      <c r="B6" s="40">
        <f>+C6+G6</f>
        <v>20867961</v>
      </c>
      <c r="C6" s="41">
        <f>SUM(D6:F6)</f>
        <v>89070</v>
      </c>
      <c r="D6" s="41">
        <v>0</v>
      </c>
      <c r="E6" s="41">
        <v>0</v>
      </c>
      <c r="F6" s="41">
        <v>89070</v>
      </c>
      <c r="G6" s="41">
        <f>SUM(H6:J6)</f>
        <v>20778891</v>
      </c>
      <c r="H6" s="41">
        <v>3415997</v>
      </c>
      <c r="I6" s="41">
        <v>535614</v>
      </c>
      <c r="J6" s="41">
        <v>16827280</v>
      </c>
      <c r="K6" s="41">
        <v>15329717</v>
      </c>
      <c r="L6" s="41">
        <f>SUM(M6:Q6)</f>
        <v>5538244</v>
      </c>
      <c r="M6" s="41">
        <v>250</v>
      </c>
      <c r="N6" s="41">
        <v>642910</v>
      </c>
      <c r="O6" s="41">
        <v>4847531</v>
      </c>
      <c r="P6" s="41">
        <v>0</v>
      </c>
      <c r="Q6" s="42">
        <v>47553</v>
      </c>
    </row>
    <row r="7" spans="1:17" ht="15" customHeight="1">
      <c r="A7" s="43" t="s">
        <v>97</v>
      </c>
      <c r="B7" s="44">
        <f>+C7+G7</f>
        <v>463877</v>
      </c>
      <c r="C7" s="45">
        <f>SUM(D7:F7)</f>
        <v>5700</v>
      </c>
      <c r="D7" s="45">
        <v>0</v>
      </c>
      <c r="E7" s="45">
        <v>5700</v>
      </c>
      <c r="F7" s="45">
        <v>0</v>
      </c>
      <c r="G7" s="45">
        <f>SUM(H7:J7)</f>
        <v>458177</v>
      </c>
      <c r="H7" s="45">
        <v>162340</v>
      </c>
      <c r="I7" s="45">
        <v>19280</v>
      </c>
      <c r="J7" s="45">
        <v>276557</v>
      </c>
      <c r="K7" s="45">
        <v>199822</v>
      </c>
      <c r="L7" s="45">
        <f>SUM(M7:Q7)</f>
        <v>264055</v>
      </c>
      <c r="M7" s="45">
        <v>0</v>
      </c>
      <c r="N7" s="45">
        <v>140000</v>
      </c>
      <c r="O7" s="45">
        <v>124035</v>
      </c>
      <c r="P7" s="45">
        <v>0</v>
      </c>
      <c r="Q7" s="46">
        <v>20</v>
      </c>
    </row>
    <row r="8" spans="1:17" ht="15" customHeight="1">
      <c r="A8" s="43" t="s">
        <v>98</v>
      </c>
      <c r="B8" s="44">
        <f aca="true" t="shared" si="0" ref="B8:B17">+C8+G8</f>
        <v>92020</v>
      </c>
      <c r="C8" s="45">
        <f aca="true" t="shared" si="1" ref="C8:C19">SUM(D8:F8)</f>
        <v>4500</v>
      </c>
      <c r="D8" s="45">
        <v>0</v>
      </c>
      <c r="E8" s="45">
        <v>0</v>
      </c>
      <c r="F8" s="45">
        <v>4500</v>
      </c>
      <c r="G8" s="45">
        <f aca="true" t="shared" si="2" ref="G8:G19">SUM(H8:J8)</f>
        <v>87520</v>
      </c>
      <c r="H8" s="45">
        <v>35300</v>
      </c>
      <c r="I8" s="45">
        <v>9940</v>
      </c>
      <c r="J8" s="45">
        <v>42280</v>
      </c>
      <c r="K8" s="45">
        <v>17619</v>
      </c>
      <c r="L8" s="45">
        <f aca="true" t="shared" si="3" ref="L8:L17">SUM(M8:Q8)</f>
        <v>74401</v>
      </c>
      <c r="M8" s="45">
        <v>0</v>
      </c>
      <c r="N8" s="45">
        <v>0</v>
      </c>
      <c r="O8" s="45">
        <v>74301</v>
      </c>
      <c r="P8" s="45">
        <v>0</v>
      </c>
      <c r="Q8" s="46">
        <v>100</v>
      </c>
    </row>
    <row r="9" spans="1:17" ht="15" customHeight="1">
      <c r="A9" s="43" t="s">
        <v>99</v>
      </c>
      <c r="B9" s="44">
        <f t="shared" si="0"/>
        <v>3675947</v>
      </c>
      <c r="C9" s="45">
        <f t="shared" si="1"/>
        <v>30000</v>
      </c>
      <c r="D9" s="45">
        <v>0</v>
      </c>
      <c r="E9" s="45">
        <v>0</v>
      </c>
      <c r="F9" s="45">
        <v>30000</v>
      </c>
      <c r="G9" s="45">
        <f t="shared" si="2"/>
        <v>3645947</v>
      </c>
      <c r="H9" s="45">
        <v>3528215</v>
      </c>
      <c r="I9" s="45">
        <v>46400</v>
      </c>
      <c r="J9" s="45">
        <v>71332</v>
      </c>
      <c r="K9" s="45">
        <v>102478</v>
      </c>
      <c r="L9" s="45">
        <f t="shared" si="3"/>
        <v>3573469</v>
      </c>
      <c r="M9" s="45">
        <v>47000</v>
      </c>
      <c r="N9" s="45">
        <v>500</v>
      </c>
      <c r="O9" s="45">
        <v>3503755</v>
      </c>
      <c r="P9" s="45">
        <v>1400</v>
      </c>
      <c r="Q9" s="46">
        <v>20814</v>
      </c>
    </row>
    <row r="10" spans="1:17" ht="15" customHeight="1">
      <c r="A10" s="43" t="s">
        <v>100</v>
      </c>
      <c r="B10" s="44">
        <f t="shared" si="0"/>
        <v>630792</v>
      </c>
      <c r="C10" s="45">
        <f t="shared" si="1"/>
        <v>4800</v>
      </c>
      <c r="D10" s="45">
        <v>0</v>
      </c>
      <c r="E10" s="45">
        <v>1040</v>
      </c>
      <c r="F10" s="45">
        <v>3760</v>
      </c>
      <c r="G10" s="45">
        <f t="shared" si="2"/>
        <v>625992</v>
      </c>
      <c r="H10" s="45">
        <v>595892</v>
      </c>
      <c r="I10" s="45">
        <v>13200</v>
      </c>
      <c r="J10" s="45">
        <v>16900</v>
      </c>
      <c r="K10" s="45">
        <v>19350</v>
      </c>
      <c r="L10" s="45">
        <f t="shared" si="3"/>
        <v>611442</v>
      </c>
      <c r="M10" s="45">
        <v>0</v>
      </c>
      <c r="N10" s="45">
        <v>19640</v>
      </c>
      <c r="O10" s="45">
        <v>587802</v>
      </c>
      <c r="P10" s="45">
        <v>500</v>
      </c>
      <c r="Q10" s="46">
        <v>3500</v>
      </c>
    </row>
    <row r="11" spans="1:17" ht="15" customHeight="1">
      <c r="A11" s="43" t="s">
        <v>101</v>
      </c>
      <c r="B11" s="44">
        <f t="shared" si="0"/>
        <v>3016482</v>
      </c>
      <c r="C11" s="45">
        <f t="shared" si="1"/>
        <v>10451</v>
      </c>
      <c r="D11" s="45">
        <v>0</v>
      </c>
      <c r="E11" s="45">
        <v>900</v>
      </c>
      <c r="F11" s="45">
        <v>9551</v>
      </c>
      <c r="G11" s="45">
        <f t="shared" si="2"/>
        <v>3006031</v>
      </c>
      <c r="H11" s="45">
        <v>2805024</v>
      </c>
      <c r="I11" s="45">
        <v>134297</v>
      </c>
      <c r="J11" s="45">
        <v>66710</v>
      </c>
      <c r="K11" s="45">
        <v>182779</v>
      </c>
      <c r="L11" s="45">
        <f t="shared" si="3"/>
        <v>2833703</v>
      </c>
      <c r="M11" s="45">
        <v>0</v>
      </c>
      <c r="N11" s="45">
        <v>10200</v>
      </c>
      <c r="O11" s="45">
        <v>2801045</v>
      </c>
      <c r="P11" s="45">
        <v>200</v>
      </c>
      <c r="Q11" s="46">
        <v>22258</v>
      </c>
    </row>
    <row r="12" spans="1:17" ht="15" customHeight="1">
      <c r="A12" s="43" t="s">
        <v>102</v>
      </c>
      <c r="B12" s="44">
        <f t="shared" si="0"/>
        <v>3227833</v>
      </c>
      <c r="C12" s="45">
        <f t="shared" si="1"/>
        <v>1341300</v>
      </c>
      <c r="D12" s="45">
        <v>31050</v>
      </c>
      <c r="E12" s="45">
        <v>508060</v>
      </c>
      <c r="F12" s="45">
        <v>802190</v>
      </c>
      <c r="G12" s="45">
        <f t="shared" si="2"/>
        <v>1886533</v>
      </c>
      <c r="H12" s="45">
        <v>672943</v>
      </c>
      <c r="I12" s="45">
        <v>1020980</v>
      </c>
      <c r="J12" s="45">
        <v>192610</v>
      </c>
      <c r="K12" s="45">
        <v>191975</v>
      </c>
      <c r="L12" s="45">
        <f t="shared" si="3"/>
        <v>3035858</v>
      </c>
      <c r="M12" s="45">
        <v>3000</v>
      </c>
      <c r="N12" s="45">
        <v>806100</v>
      </c>
      <c r="O12" s="45">
        <v>2197644</v>
      </c>
      <c r="P12" s="45">
        <v>0</v>
      </c>
      <c r="Q12" s="46">
        <v>29114</v>
      </c>
    </row>
    <row r="13" spans="1:17" ht="15" customHeight="1">
      <c r="A13" s="43" t="s">
        <v>103</v>
      </c>
      <c r="B13" s="44">
        <f t="shared" si="0"/>
        <v>2814026</v>
      </c>
      <c r="C13" s="45">
        <f t="shared" si="1"/>
        <v>1024728</v>
      </c>
      <c r="D13" s="45">
        <v>5200</v>
      </c>
      <c r="E13" s="45">
        <v>463901</v>
      </c>
      <c r="F13" s="45">
        <v>555627</v>
      </c>
      <c r="G13" s="45">
        <f t="shared" si="2"/>
        <v>1789298</v>
      </c>
      <c r="H13" s="45">
        <v>360486</v>
      </c>
      <c r="I13" s="45">
        <v>1232515</v>
      </c>
      <c r="J13" s="45">
        <v>196297</v>
      </c>
      <c r="K13" s="45">
        <v>584694</v>
      </c>
      <c r="L13" s="45">
        <f t="shared" si="3"/>
        <v>2229332</v>
      </c>
      <c r="M13" s="45">
        <v>16800</v>
      </c>
      <c r="N13" s="45">
        <v>758452</v>
      </c>
      <c r="O13" s="45">
        <v>1420090</v>
      </c>
      <c r="P13" s="45">
        <v>0</v>
      </c>
      <c r="Q13" s="46">
        <v>33990</v>
      </c>
    </row>
    <row r="14" spans="1:17" ht="15" customHeight="1">
      <c r="A14" s="43" t="s">
        <v>95</v>
      </c>
      <c r="B14" s="44">
        <f t="shared" si="0"/>
        <v>1611241</v>
      </c>
      <c r="C14" s="45">
        <f t="shared" si="1"/>
        <v>812705</v>
      </c>
      <c r="D14" s="45">
        <v>15550</v>
      </c>
      <c r="E14" s="45">
        <v>0</v>
      </c>
      <c r="F14" s="45">
        <v>797155</v>
      </c>
      <c r="G14" s="45">
        <f t="shared" si="2"/>
        <v>798536</v>
      </c>
      <c r="H14" s="45">
        <v>414991</v>
      </c>
      <c r="I14" s="45">
        <v>314185</v>
      </c>
      <c r="J14" s="45">
        <v>69360</v>
      </c>
      <c r="K14" s="45">
        <v>124636</v>
      </c>
      <c r="L14" s="45">
        <f t="shared" si="3"/>
        <v>1486605</v>
      </c>
      <c r="M14" s="45">
        <v>77850</v>
      </c>
      <c r="N14" s="45">
        <v>571260</v>
      </c>
      <c r="O14" s="45">
        <v>836395</v>
      </c>
      <c r="P14" s="45">
        <v>0</v>
      </c>
      <c r="Q14" s="46">
        <v>1100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104</v>
      </c>
      <c r="B16" s="44">
        <f t="shared" si="0"/>
        <v>21331838</v>
      </c>
      <c r="C16" s="45">
        <f t="shared" si="1"/>
        <v>94770</v>
      </c>
      <c r="D16" s="45">
        <f>SUM(D6:D7)</f>
        <v>0</v>
      </c>
      <c r="E16" s="45">
        <f>SUM(E6:E7)</f>
        <v>5700</v>
      </c>
      <c r="F16" s="45">
        <f>SUM(F6:F7)</f>
        <v>89070</v>
      </c>
      <c r="G16" s="45">
        <f t="shared" si="2"/>
        <v>21237068</v>
      </c>
      <c r="H16" s="45">
        <f>SUM(H6:H7)</f>
        <v>3578337</v>
      </c>
      <c r="I16" s="45">
        <f>SUM(I6:I7)</f>
        <v>554894</v>
      </c>
      <c r="J16" s="45">
        <f>SUM(J6:J7)</f>
        <v>17103837</v>
      </c>
      <c r="K16" s="45">
        <f>SUM(K6:K7)</f>
        <v>15529539</v>
      </c>
      <c r="L16" s="45">
        <f t="shared" si="3"/>
        <v>5802299</v>
      </c>
      <c r="M16" s="45">
        <f>SUM(M6:M7)</f>
        <v>250</v>
      </c>
      <c r="N16" s="45">
        <f>SUM(N6:N7)</f>
        <v>782910</v>
      </c>
      <c r="O16" s="45">
        <f>SUM(O6:O7)</f>
        <v>4971566</v>
      </c>
      <c r="P16" s="45">
        <f>SUM(P6:P7)</f>
        <v>0</v>
      </c>
      <c r="Q16" s="46">
        <f>SUM(Q6:Q7)</f>
        <v>47573</v>
      </c>
    </row>
    <row r="17" spans="1:17" ht="15" customHeight="1">
      <c r="A17" s="43" t="s">
        <v>105</v>
      </c>
      <c r="B17" s="44">
        <f t="shared" si="0"/>
        <v>15068341</v>
      </c>
      <c r="C17" s="45">
        <f t="shared" si="1"/>
        <v>3228484</v>
      </c>
      <c r="D17" s="45">
        <f>SUM(D8:D14)</f>
        <v>51800</v>
      </c>
      <c r="E17" s="45">
        <f>SUM(E8:E14)</f>
        <v>973901</v>
      </c>
      <c r="F17" s="45">
        <f>SUM(F8:F14)</f>
        <v>2202783</v>
      </c>
      <c r="G17" s="45">
        <f t="shared" si="2"/>
        <v>11839857</v>
      </c>
      <c r="H17" s="45">
        <f>SUM(H8:H14)</f>
        <v>8412851</v>
      </c>
      <c r="I17" s="45">
        <f>SUM(I8:I14)</f>
        <v>2771517</v>
      </c>
      <c r="J17" s="45">
        <f>SUM(J8:J14)</f>
        <v>655489</v>
      </c>
      <c r="K17" s="45">
        <f>SUM(K8:K14)</f>
        <v>1223531</v>
      </c>
      <c r="L17" s="45">
        <f t="shared" si="3"/>
        <v>13844810</v>
      </c>
      <c r="M17" s="45">
        <f>SUM(M8:M14)</f>
        <v>144650</v>
      </c>
      <c r="N17" s="45">
        <f>SUM(N8:N14)</f>
        <v>2166152</v>
      </c>
      <c r="O17" s="45">
        <f>SUM(O8:O14)</f>
        <v>11421032</v>
      </c>
      <c r="P17" s="45">
        <f>SUM(P8:P14)</f>
        <v>2100</v>
      </c>
      <c r="Q17" s="46">
        <f>SUM(Q8:Q14)</f>
        <v>110876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76</v>
      </c>
      <c r="B19" s="52">
        <f>+C19+G19</f>
        <v>36400179</v>
      </c>
      <c r="C19" s="53">
        <f t="shared" si="1"/>
        <v>3323254</v>
      </c>
      <c r="D19" s="52">
        <f>SUM(D16:D17)</f>
        <v>51800</v>
      </c>
      <c r="E19" s="52">
        <f>SUM(E16:E17)</f>
        <v>979601</v>
      </c>
      <c r="F19" s="52">
        <f>SUM(F16:F17)</f>
        <v>2291853</v>
      </c>
      <c r="G19" s="53">
        <f t="shared" si="2"/>
        <v>33076925</v>
      </c>
      <c r="H19" s="52">
        <f>SUM(H16:H17)</f>
        <v>11991188</v>
      </c>
      <c r="I19" s="52">
        <f>SUM(I16:I17)</f>
        <v>3326411</v>
      </c>
      <c r="J19" s="52">
        <f>SUM(J16:J17)</f>
        <v>17759326</v>
      </c>
      <c r="K19" s="53">
        <f>SUM(K16:K17)</f>
        <v>16753070</v>
      </c>
      <c r="L19" s="52">
        <f>SUM(M19:Q19)</f>
        <v>19647109</v>
      </c>
      <c r="M19" s="52">
        <f>SUM(M16:M17)</f>
        <v>144900</v>
      </c>
      <c r="N19" s="52">
        <f>SUM(N16:N17)</f>
        <v>2949062</v>
      </c>
      <c r="O19" s="52">
        <f>SUM(O16:O17)</f>
        <v>16392598</v>
      </c>
      <c r="P19" s="52">
        <f>SUM(P16:P17)</f>
        <v>2100</v>
      </c>
      <c r="Q19" s="54">
        <f>SUM(Q16:Q17)</f>
        <v>158449</v>
      </c>
    </row>
  </sheetData>
  <sheetProtection/>
  <mergeCells count="4">
    <mergeCell ref="C3:J3"/>
    <mergeCell ref="K3:Q3"/>
    <mergeCell ref="C4:F4"/>
    <mergeCell ref="G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2015-01-29T00:50:38Z</cp:lastPrinted>
  <dcterms:created xsi:type="dcterms:W3CDTF">2000-01-06T00:38:06Z</dcterms:created>
  <dcterms:modified xsi:type="dcterms:W3CDTF">2015-01-29T00:56:24Z</dcterms:modified>
  <cp:category/>
  <cp:version/>
  <cp:contentType/>
  <cp:contentStatus/>
</cp:coreProperties>
</file>