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371" windowWidth="8460" windowHeight="72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<sst xmlns="http://schemas.openxmlformats.org/spreadsheetml/2006/main" count="47" uniqueCount="37">
  <si>
    <t>　　　 　人　　 　　　口</t>
  </si>
  <si>
    <t>面　積</t>
  </si>
  <si>
    <t>人口密度</t>
  </si>
  <si>
    <t>区　分</t>
  </si>
  <si>
    <t>世帯数</t>
  </si>
  <si>
    <t>計</t>
  </si>
  <si>
    <t>男</t>
  </si>
  <si>
    <t>女</t>
  </si>
  <si>
    <t xml:space="preserve">    (k㎡)</t>
  </si>
  <si>
    <t xml:space="preserve">  (人/k㎡)</t>
  </si>
  <si>
    <t>岐阜県</t>
  </si>
  <si>
    <t>管内総数</t>
  </si>
  <si>
    <t>本所小計</t>
  </si>
  <si>
    <t>関市</t>
  </si>
  <si>
    <t>美濃市</t>
  </si>
  <si>
    <t>ｾﾝﾀｰ小計</t>
  </si>
  <si>
    <t>郡上市</t>
  </si>
  <si>
    <t>人口・世帯：（岐阜県の人口・世帯数　調査：統計課）</t>
  </si>
  <si>
    <t>　　  年 少 人 口</t>
  </si>
  <si>
    <t xml:space="preserve"> 　　生産年齢人口</t>
  </si>
  <si>
    <t xml:space="preserve">  　　老 年 人 口</t>
  </si>
  <si>
    <t>不　詳</t>
  </si>
  <si>
    <t>総　数</t>
  </si>
  <si>
    <t xml:space="preserve">  　　( 0～14歳)</t>
  </si>
  <si>
    <t>　 　(15～64歳)</t>
  </si>
  <si>
    <t xml:space="preserve">  　　(65歳以上)</t>
  </si>
  <si>
    <t>数</t>
  </si>
  <si>
    <t>率</t>
  </si>
  <si>
    <t>数</t>
  </si>
  <si>
    <t>全国</t>
  </si>
  <si>
    <t>郡上市</t>
  </si>
  <si>
    <t>人口：（岐阜県の人口・世帯数　調査：統計課）</t>
  </si>
  <si>
    <t>３　　世帯数・人口及び面積（Ｔ１-１）</t>
  </si>
  <si>
    <t>４　年齢３区分別人口及び率 （Ｔ１－２）</t>
  </si>
  <si>
    <t>面積：「平成２６年全国都道府県県市区町村別面積調」（国土交通省国土地理院）</t>
  </si>
  <si>
    <t>　（平成２６年１０月１日現在）</t>
  </si>
  <si>
    <t>　（平成２６年１０月１日現在）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</si>
</sst>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.0"/>
    <numFmt numFmtId="178" formatCode="0.0"/>
    <numFmt numFmtId="179" formatCode="#,###,###,##0;&quot; -&quot;###,###,##0"/>
    <numFmt numFmtId="180" formatCode="0.00_ "/>
    <numFmt numFmtId="181" formatCode="#,##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2" fillId="0" borderId="0" xfId="60" applyFill="1">
      <alignment/>
      <protection/>
    </xf>
    <xf numFmtId="0" fontId="5" fillId="0" borderId="0" xfId="60" applyFont="1" applyFill="1">
      <alignment/>
      <protection/>
    </xf>
    <xf numFmtId="0" fontId="2" fillId="0" borderId="10" xfId="60" applyFill="1" applyBorder="1">
      <alignment/>
      <protection/>
    </xf>
    <xf numFmtId="0" fontId="2" fillId="0" borderId="11" xfId="60" applyFill="1" applyBorder="1">
      <alignment/>
      <protection/>
    </xf>
    <xf numFmtId="0" fontId="2" fillId="0" borderId="12" xfId="60" applyFill="1" applyBorder="1">
      <alignment/>
      <protection/>
    </xf>
    <xf numFmtId="0" fontId="2" fillId="0" borderId="13" xfId="60" applyFill="1" applyBorder="1">
      <alignment/>
      <protection/>
    </xf>
    <xf numFmtId="0" fontId="2" fillId="0" borderId="10" xfId="60" applyFill="1" applyBorder="1" applyAlignment="1">
      <alignment horizontal="center"/>
      <protection/>
    </xf>
    <xf numFmtId="0" fontId="2" fillId="0" borderId="0" xfId="60" applyFill="1" applyBorder="1">
      <alignment/>
      <protection/>
    </xf>
    <xf numFmtId="0" fontId="2" fillId="0" borderId="14" xfId="60" applyFill="1" applyBorder="1" applyAlignment="1">
      <alignment horizontal="center"/>
      <protection/>
    </xf>
    <xf numFmtId="0" fontId="2" fillId="0" borderId="15" xfId="60" applyFill="1" applyBorder="1" applyAlignment="1">
      <alignment horizontal="center"/>
      <protection/>
    </xf>
    <xf numFmtId="0" fontId="2" fillId="0" borderId="16" xfId="60" applyFill="1" applyBorder="1" applyAlignment="1">
      <alignment horizontal="center"/>
      <protection/>
    </xf>
    <xf numFmtId="0" fontId="2" fillId="0" borderId="17" xfId="60" applyFill="1" applyBorder="1" applyAlignment="1">
      <alignment horizontal="center"/>
      <protection/>
    </xf>
    <xf numFmtId="0" fontId="2" fillId="0" borderId="14" xfId="60" applyFill="1" applyBorder="1">
      <alignment/>
      <protection/>
    </xf>
    <xf numFmtId="177" fontId="2" fillId="0" borderId="18" xfId="60" applyNumberFormat="1" applyFill="1" applyBorder="1" applyAlignment="1">
      <alignment horizontal="center"/>
      <protection/>
    </xf>
    <xf numFmtId="0" fontId="2" fillId="0" borderId="18" xfId="60" applyFill="1" applyBorder="1" applyAlignment="1">
      <alignment horizontal="center"/>
      <protection/>
    </xf>
    <xf numFmtId="0" fontId="2" fillId="0" borderId="19" xfId="60" applyFill="1" applyBorder="1" applyAlignment="1">
      <alignment horizontal="center"/>
      <protection/>
    </xf>
    <xf numFmtId="0" fontId="2" fillId="0" borderId="20" xfId="60" applyFill="1" applyBorder="1" applyAlignment="1">
      <alignment horizontal="center"/>
      <protection/>
    </xf>
    <xf numFmtId="0" fontId="2" fillId="0" borderId="0" xfId="60" applyFill="1" applyBorder="1" applyAlignment="1">
      <alignment/>
      <protection/>
    </xf>
    <xf numFmtId="3" fontId="2" fillId="0" borderId="0" xfId="60" applyNumberFormat="1" applyFill="1" applyBorder="1">
      <alignment/>
      <protection/>
    </xf>
    <xf numFmtId="4" fontId="2" fillId="0" borderId="0" xfId="60" applyNumberFormat="1" applyFill="1" applyBorder="1">
      <alignment/>
      <protection/>
    </xf>
    <xf numFmtId="0" fontId="2" fillId="0" borderId="0" xfId="60" applyFill="1" applyBorder="1" applyAlignment="1">
      <alignment horizontal="left"/>
      <protection/>
    </xf>
    <xf numFmtId="0" fontId="2" fillId="0" borderId="0" xfId="60" applyFill="1" applyAlignment="1">
      <alignment horizontal="center"/>
      <protection/>
    </xf>
    <xf numFmtId="3" fontId="2" fillId="0" borderId="0" xfId="60" applyNumberFormat="1" applyFill="1">
      <alignment/>
      <protection/>
    </xf>
    <xf numFmtId="4" fontId="2" fillId="0" borderId="0" xfId="60" applyNumberFormat="1" applyFill="1">
      <alignment/>
      <protection/>
    </xf>
    <xf numFmtId="0" fontId="2" fillId="0" borderId="21" xfId="60" applyFill="1" applyBorder="1" applyAlignment="1">
      <alignment horizontal="center"/>
      <protection/>
    </xf>
    <xf numFmtId="0" fontId="2" fillId="0" borderId="22" xfId="60" applyFill="1" applyBorder="1" applyAlignment="1">
      <alignment horizontal="left"/>
      <protection/>
    </xf>
    <xf numFmtId="0" fontId="2" fillId="0" borderId="23" xfId="60" applyFill="1" applyBorder="1" applyAlignment="1">
      <alignment horizontal="center"/>
      <protection/>
    </xf>
    <xf numFmtId="0" fontId="2" fillId="0" borderId="24" xfId="60" applyFill="1" applyBorder="1" applyAlignment="1">
      <alignment horizontal="left"/>
      <protection/>
    </xf>
    <xf numFmtId="0" fontId="2" fillId="0" borderId="25" xfId="60" applyFill="1" applyBorder="1" applyAlignment="1">
      <alignment horizontal="center"/>
      <protection/>
    </xf>
    <xf numFmtId="0" fontId="2" fillId="0" borderId="26" xfId="60" applyFill="1" applyBorder="1" applyAlignment="1">
      <alignment horizontal="center"/>
      <protection/>
    </xf>
    <xf numFmtId="0" fontId="2" fillId="0" borderId="27" xfId="60" applyFill="1" applyBorder="1">
      <alignment/>
      <protection/>
    </xf>
    <xf numFmtId="0" fontId="2" fillId="0" borderId="28" xfId="60" applyFill="1" applyBorder="1" applyAlignment="1">
      <alignment/>
      <protection/>
    </xf>
    <xf numFmtId="0" fontId="2" fillId="0" borderId="29" xfId="60" applyFill="1" applyBorder="1" applyAlignment="1">
      <alignment/>
      <protection/>
    </xf>
    <xf numFmtId="0" fontId="2" fillId="0" borderId="30" xfId="60" applyFill="1" applyBorder="1" applyAlignment="1">
      <alignment/>
      <protection/>
    </xf>
    <xf numFmtId="0" fontId="2" fillId="0" borderId="27" xfId="60" applyFill="1" applyBorder="1" applyAlignment="1">
      <alignment/>
      <protection/>
    </xf>
    <xf numFmtId="0" fontId="2" fillId="0" borderId="31" xfId="60" applyFill="1" applyBorder="1" applyAlignment="1">
      <alignment horizontal="center"/>
      <protection/>
    </xf>
    <xf numFmtId="0" fontId="2" fillId="0" borderId="32" xfId="60" applyFill="1" applyBorder="1" applyAlignment="1">
      <alignment horizontal="center"/>
      <protection/>
    </xf>
    <xf numFmtId="0" fontId="2" fillId="0" borderId="33" xfId="60" applyFill="1" applyBorder="1" applyAlignment="1">
      <alignment horizontal="center"/>
      <protection/>
    </xf>
    <xf numFmtId="0" fontId="2" fillId="0" borderId="34" xfId="60" applyFill="1" applyBorder="1" applyAlignment="1">
      <alignment horizontal="center"/>
      <protection/>
    </xf>
    <xf numFmtId="0" fontId="2" fillId="0" borderId="35" xfId="60" applyFill="1" applyBorder="1" applyAlignment="1">
      <alignment horizontal="center"/>
      <protection/>
    </xf>
    <xf numFmtId="0" fontId="2" fillId="0" borderId="36" xfId="60" applyFill="1" applyBorder="1" applyAlignment="1">
      <alignment horizontal="center"/>
      <protection/>
    </xf>
    <xf numFmtId="0" fontId="2" fillId="0" borderId="37" xfId="60" applyFill="1" applyBorder="1" applyAlignment="1">
      <alignment horizontal="center"/>
      <protection/>
    </xf>
    <xf numFmtId="177" fontId="2" fillId="0" borderId="37" xfId="60" applyNumberFormat="1" applyFill="1" applyBorder="1" applyAlignment="1">
      <alignment horizontal="center"/>
      <protection/>
    </xf>
    <xf numFmtId="0" fontId="2" fillId="0" borderId="38" xfId="60" applyFill="1" applyBorder="1" applyAlignment="1">
      <alignment horizontal="center"/>
      <protection/>
    </xf>
    <xf numFmtId="0" fontId="2" fillId="0" borderId="39" xfId="60" applyFill="1" applyBorder="1" applyAlignment="1">
      <alignment horizont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Alignment="1">
      <alignment horizontal="left"/>
      <protection/>
    </xf>
    <xf numFmtId="3" fontId="2" fillId="0" borderId="18" xfId="60" applyNumberFormat="1" applyFill="1" applyBorder="1">
      <alignment/>
      <protection/>
    </xf>
    <xf numFmtId="3" fontId="2" fillId="0" borderId="40" xfId="60" applyNumberFormat="1" applyFill="1" applyBorder="1">
      <alignment/>
      <protection/>
    </xf>
    <xf numFmtId="3" fontId="2" fillId="0" borderId="41" xfId="60" applyNumberFormat="1" applyFill="1" applyBorder="1">
      <alignment/>
      <protection/>
    </xf>
    <xf numFmtId="3" fontId="2" fillId="0" borderId="42" xfId="60" applyNumberFormat="1" applyFill="1" applyBorder="1">
      <alignment/>
      <protection/>
    </xf>
    <xf numFmtId="4" fontId="2" fillId="0" borderId="18" xfId="60" applyNumberFormat="1" applyFill="1" applyBorder="1">
      <alignment/>
      <protection/>
    </xf>
    <xf numFmtId="3" fontId="2" fillId="0" borderId="19" xfId="60" applyNumberFormat="1" applyFill="1" applyBorder="1">
      <alignment/>
      <protection/>
    </xf>
    <xf numFmtId="3" fontId="2" fillId="0" borderId="27" xfId="60" applyNumberFormat="1" applyFill="1" applyBorder="1">
      <alignment/>
      <protection/>
    </xf>
    <xf numFmtId="3" fontId="2" fillId="0" borderId="43" xfId="60" applyNumberFormat="1" applyFill="1" applyBorder="1">
      <alignment/>
      <protection/>
    </xf>
    <xf numFmtId="3" fontId="2" fillId="0" borderId="28" xfId="60" applyNumberFormat="1" applyFill="1" applyBorder="1">
      <alignment/>
      <protection/>
    </xf>
    <xf numFmtId="4" fontId="2" fillId="0" borderId="19" xfId="60" applyNumberFormat="1" applyFill="1" applyBorder="1">
      <alignment/>
      <protection/>
    </xf>
    <xf numFmtId="3" fontId="2" fillId="0" borderId="20" xfId="60" applyNumberFormat="1" applyFill="1" applyBorder="1">
      <alignment/>
      <protection/>
    </xf>
    <xf numFmtId="3" fontId="2" fillId="0" borderId="33" xfId="60" applyNumberFormat="1" applyFill="1" applyBorder="1">
      <alignment/>
      <protection/>
    </xf>
    <xf numFmtId="3" fontId="2" fillId="0" borderId="44" xfId="60" applyNumberFormat="1" applyFill="1" applyBorder="1">
      <alignment/>
      <protection/>
    </xf>
    <xf numFmtId="3" fontId="2" fillId="0" borderId="34" xfId="60" applyNumberFormat="1" applyFill="1" applyBorder="1">
      <alignment/>
      <protection/>
    </xf>
    <xf numFmtId="4" fontId="2" fillId="0" borderId="20" xfId="60" applyNumberFormat="1" applyFill="1" applyBorder="1">
      <alignment/>
      <protection/>
    </xf>
    <xf numFmtId="4" fontId="2" fillId="0" borderId="18" xfId="60" applyNumberFormat="1" applyFill="1" applyBorder="1" applyAlignment="1">
      <alignment horizontal="right"/>
      <protection/>
    </xf>
    <xf numFmtId="3" fontId="2" fillId="0" borderId="18" xfId="60" applyNumberFormat="1" applyFill="1" applyBorder="1" applyAlignment="1">
      <alignment horizontal="right"/>
      <protection/>
    </xf>
    <xf numFmtId="3" fontId="2" fillId="0" borderId="40" xfId="60" applyNumberFormat="1" applyFill="1" applyBorder="1" applyAlignment="1">
      <alignment horizontal="right"/>
      <protection/>
    </xf>
    <xf numFmtId="178" fontId="2" fillId="0" borderId="42" xfId="60" applyNumberFormat="1" applyFill="1" applyBorder="1">
      <alignment/>
      <protection/>
    </xf>
    <xf numFmtId="3" fontId="2" fillId="0" borderId="45" xfId="60" applyNumberFormat="1" applyFill="1" applyBorder="1" applyAlignment="1">
      <alignment horizontal="right"/>
      <protection/>
    </xf>
    <xf numFmtId="178" fontId="2" fillId="0" borderId="46" xfId="60" applyNumberFormat="1" applyFill="1" applyBorder="1">
      <alignment/>
      <protection/>
    </xf>
    <xf numFmtId="41" fontId="2" fillId="0" borderId="18" xfId="60" applyNumberFormat="1" applyFill="1" applyBorder="1" applyAlignment="1">
      <alignment shrinkToFit="1"/>
      <protection/>
    </xf>
    <xf numFmtId="3" fontId="2" fillId="0" borderId="40" xfId="60" applyNumberFormat="1" applyFill="1" applyBorder="1" applyProtection="1">
      <alignment/>
      <protection locked="0"/>
    </xf>
    <xf numFmtId="3" fontId="2" fillId="0" borderId="45" xfId="60" applyNumberFormat="1" applyFill="1" applyBorder="1" applyProtection="1">
      <alignment/>
      <protection locked="0"/>
    </xf>
    <xf numFmtId="3" fontId="2" fillId="0" borderId="45" xfId="60" applyNumberFormat="1" applyFill="1" applyBorder="1">
      <alignment/>
      <protection/>
    </xf>
    <xf numFmtId="41" fontId="2" fillId="0" borderId="18" xfId="60" applyNumberFormat="1" applyFill="1" applyBorder="1" applyAlignment="1">
      <alignment/>
      <protection/>
    </xf>
    <xf numFmtId="3" fontId="2" fillId="0" borderId="47" xfId="60" applyNumberFormat="1" applyFill="1" applyBorder="1">
      <alignment/>
      <protection/>
    </xf>
    <xf numFmtId="179" fontId="6" fillId="0" borderId="11" xfId="61" applyNumberFormat="1" applyFont="1" applyFill="1" applyBorder="1" applyAlignment="1" quotePrefix="1">
      <alignment/>
      <protection/>
    </xf>
    <xf numFmtId="178" fontId="2" fillId="0" borderId="13" xfId="60" applyNumberFormat="1" applyFill="1" applyBorder="1">
      <alignment/>
      <protection/>
    </xf>
    <xf numFmtId="3" fontId="2" fillId="0" borderId="48" xfId="60" applyNumberFormat="1" applyFill="1" applyBorder="1">
      <alignment/>
      <protection/>
    </xf>
    <xf numFmtId="178" fontId="2" fillId="0" borderId="49" xfId="60" applyNumberFormat="1" applyFill="1" applyBorder="1">
      <alignment/>
      <protection/>
    </xf>
    <xf numFmtId="3" fontId="2" fillId="0" borderId="11" xfId="60" applyNumberFormat="1" applyFill="1" applyBorder="1">
      <alignment/>
      <protection/>
    </xf>
    <xf numFmtId="41" fontId="2" fillId="0" borderId="14" xfId="60" applyNumberFormat="1" applyFill="1" applyBorder="1" applyAlignment="1">
      <alignment/>
      <protection/>
    </xf>
    <xf numFmtId="178" fontId="2" fillId="0" borderId="34" xfId="60" applyNumberFormat="1" applyFill="1" applyBorder="1">
      <alignment/>
      <protection/>
    </xf>
    <xf numFmtId="3" fontId="2" fillId="0" borderId="35" xfId="60" applyNumberFormat="1" applyFill="1" applyBorder="1">
      <alignment/>
      <protection/>
    </xf>
    <xf numFmtId="178" fontId="2" fillId="0" borderId="36" xfId="60" applyNumberFormat="1" applyFill="1" applyBorder="1">
      <alignment/>
      <protection/>
    </xf>
    <xf numFmtId="41" fontId="2" fillId="0" borderId="20" xfId="60" applyNumberFormat="1" applyFill="1" applyBorder="1" applyAlignment="1">
      <alignment/>
      <protection/>
    </xf>
    <xf numFmtId="177" fontId="2" fillId="0" borderId="42" xfId="60" applyNumberFormat="1" applyFill="1" applyBorder="1">
      <alignment/>
      <protection/>
    </xf>
    <xf numFmtId="177" fontId="2" fillId="0" borderId="46" xfId="60" applyNumberFormat="1" applyFill="1" applyBorder="1">
      <alignment/>
      <protection/>
    </xf>
    <xf numFmtId="41" fontId="2" fillId="0" borderId="32" xfId="60" applyNumberFormat="1" applyFill="1" applyBorder="1" applyAlignment="1">
      <alignment/>
      <protection/>
    </xf>
    <xf numFmtId="0" fontId="2" fillId="0" borderId="10" xfId="60" applyFill="1" applyBorder="1" applyAlignment="1">
      <alignment horizontal="center" vertical="center"/>
      <protection/>
    </xf>
    <xf numFmtId="0" fontId="2" fillId="0" borderId="19" xfId="60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A7">
      <selection activeCell="G24" sqref="G24"/>
    </sheetView>
  </sheetViews>
  <sheetFormatPr defaultColWidth="9.140625" defaultRowHeight="15"/>
  <cols>
    <col min="2" max="2" width="10.28125" style="0" customWidth="1"/>
  </cols>
  <sheetData>
    <row r="1" spans="1:9" ht="14.25">
      <c r="A1" s="1"/>
      <c r="B1" s="2"/>
      <c r="C1" s="3"/>
      <c r="D1" s="3"/>
      <c r="E1" s="3"/>
      <c r="F1" s="3"/>
      <c r="G1" s="3"/>
      <c r="H1" s="3"/>
      <c r="I1" s="3"/>
    </row>
    <row r="2" spans="1:9" ht="13.5">
      <c r="A2" s="3"/>
      <c r="B2" s="3"/>
      <c r="C2" s="3"/>
      <c r="D2" s="3"/>
      <c r="E2" s="3"/>
      <c r="F2" s="3"/>
      <c r="G2" s="3"/>
      <c r="H2" s="3"/>
      <c r="I2" s="3"/>
    </row>
    <row r="3" spans="1:9" ht="17.25">
      <c r="A3" s="48" t="s">
        <v>32</v>
      </c>
      <c r="B3" s="3"/>
      <c r="C3" s="3"/>
      <c r="D3" s="3"/>
      <c r="E3" s="3"/>
      <c r="F3" s="3"/>
      <c r="G3" s="3"/>
      <c r="H3" s="3"/>
      <c r="I3" s="3"/>
    </row>
    <row r="4" spans="1:9" ht="13.5">
      <c r="A4" s="3"/>
      <c r="B4" s="3"/>
      <c r="C4" s="3"/>
      <c r="D4" s="3"/>
      <c r="E4" s="4" t="s">
        <v>35</v>
      </c>
      <c r="F4" s="3"/>
      <c r="G4" s="3"/>
      <c r="H4" s="3"/>
      <c r="I4" s="3"/>
    </row>
    <row r="5" spans="1:9" ht="13.5">
      <c r="A5" s="5"/>
      <c r="B5" s="5"/>
      <c r="C5" s="6" t="s">
        <v>0</v>
      </c>
      <c r="D5" s="7"/>
      <c r="E5" s="8"/>
      <c r="F5" s="9" t="s">
        <v>1</v>
      </c>
      <c r="G5" s="9" t="s">
        <v>2</v>
      </c>
      <c r="H5" s="10"/>
      <c r="I5" s="3"/>
    </row>
    <row r="6" spans="1:9" ht="13.5">
      <c r="A6" s="11" t="s">
        <v>3</v>
      </c>
      <c r="B6" s="11" t="s">
        <v>4</v>
      </c>
      <c r="C6" s="12" t="s">
        <v>5</v>
      </c>
      <c r="D6" s="13" t="s">
        <v>6</v>
      </c>
      <c r="E6" s="14" t="s">
        <v>7</v>
      </c>
      <c r="F6" s="15" t="s">
        <v>8</v>
      </c>
      <c r="G6" s="15" t="s">
        <v>9</v>
      </c>
      <c r="H6" s="10"/>
      <c r="I6" s="3"/>
    </row>
    <row r="7" spans="1:9" ht="13.5">
      <c r="A7" s="16" t="s">
        <v>10</v>
      </c>
      <c r="B7" s="50">
        <v>748882</v>
      </c>
      <c r="C7" s="51">
        <v>2041690</v>
      </c>
      <c r="D7" s="52">
        <v>987188</v>
      </c>
      <c r="E7" s="53">
        <v>1054502</v>
      </c>
      <c r="F7" s="54">
        <v>10621.29</v>
      </c>
      <c r="G7" s="54">
        <f aca="true" t="shared" si="0" ref="G7:G13">C7/F7</f>
        <v>192.2261796825056</v>
      </c>
      <c r="H7" s="10"/>
      <c r="I7" s="3"/>
    </row>
    <row r="8" spans="1:9" ht="13.5">
      <c r="A8" s="17" t="s">
        <v>11</v>
      </c>
      <c r="B8" s="50">
        <f>B9+B12</f>
        <v>54988</v>
      </c>
      <c r="C8" s="51">
        <f>C9+C12</f>
        <v>153209</v>
      </c>
      <c r="D8" s="51">
        <f>D9+D12</f>
        <v>74391</v>
      </c>
      <c r="E8" s="51">
        <f>E9+E12</f>
        <v>78818</v>
      </c>
      <c r="F8" s="54">
        <f>F9+F12</f>
        <v>1620.0900000000001</v>
      </c>
      <c r="G8" s="54">
        <f t="shared" si="0"/>
        <v>94.56820300106783</v>
      </c>
      <c r="H8" s="10"/>
      <c r="I8" s="3"/>
    </row>
    <row r="9" spans="1:9" ht="13.5">
      <c r="A9" s="17" t="s">
        <v>12</v>
      </c>
      <c r="B9" s="50">
        <f>B10+B11</f>
        <v>40545</v>
      </c>
      <c r="C9" s="51">
        <f>C10+C11</f>
        <v>110894</v>
      </c>
      <c r="D9" s="51">
        <f>D10+D11</f>
        <v>54016</v>
      </c>
      <c r="E9" s="51">
        <f>E10+E11</f>
        <v>56878</v>
      </c>
      <c r="F9" s="54">
        <f>F10+F11</f>
        <v>589.34</v>
      </c>
      <c r="G9" s="54">
        <f t="shared" si="0"/>
        <v>188.16642345674822</v>
      </c>
      <c r="H9" s="10"/>
      <c r="I9" s="3"/>
    </row>
    <row r="10" spans="1:9" ht="13.5">
      <c r="A10" s="18" t="s">
        <v>13</v>
      </c>
      <c r="B10" s="55">
        <v>32928</v>
      </c>
      <c r="C10" s="56">
        <v>89395</v>
      </c>
      <c r="D10" s="57">
        <v>43687</v>
      </c>
      <c r="E10" s="58">
        <v>45708</v>
      </c>
      <c r="F10" s="59">
        <v>472.33</v>
      </c>
      <c r="G10" s="54">
        <f t="shared" si="0"/>
        <v>189.26386213029028</v>
      </c>
      <c r="H10" s="10"/>
      <c r="I10" s="3"/>
    </row>
    <row r="11" spans="1:9" ht="13.5">
      <c r="A11" s="19" t="s">
        <v>14</v>
      </c>
      <c r="B11" s="60">
        <v>7617</v>
      </c>
      <c r="C11" s="61">
        <v>21499</v>
      </c>
      <c r="D11" s="62">
        <v>10329</v>
      </c>
      <c r="E11" s="63">
        <v>11170</v>
      </c>
      <c r="F11" s="64">
        <v>117.01</v>
      </c>
      <c r="G11" s="54">
        <f t="shared" si="0"/>
        <v>183.73643278352276</v>
      </c>
      <c r="H11" s="10"/>
      <c r="I11" s="3"/>
    </row>
    <row r="12" spans="1:9" ht="13.5">
      <c r="A12" s="17" t="s">
        <v>15</v>
      </c>
      <c r="B12" s="50">
        <f>B13</f>
        <v>14443</v>
      </c>
      <c r="C12" s="51">
        <f>C13</f>
        <v>42315</v>
      </c>
      <c r="D12" s="51">
        <f>D13</f>
        <v>20375</v>
      </c>
      <c r="E12" s="51">
        <f>E13</f>
        <v>21940</v>
      </c>
      <c r="F12" s="65">
        <f>F13</f>
        <v>1030.75</v>
      </c>
      <c r="G12" s="54">
        <f t="shared" si="0"/>
        <v>41.05263157894737</v>
      </c>
      <c r="H12" s="10"/>
      <c r="I12" s="3"/>
    </row>
    <row r="13" spans="1:9" ht="13.5">
      <c r="A13" s="17" t="s">
        <v>16</v>
      </c>
      <c r="B13" s="50">
        <v>14443</v>
      </c>
      <c r="C13" s="51">
        <v>42315</v>
      </c>
      <c r="D13" s="52">
        <v>20375</v>
      </c>
      <c r="E13" s="53">
        <v>21940</v>
      </c>
      <c r="F13" s="54">
        <v>1030.75</v>
      </c>
      <c r="G13" s="54">
        <f t="shared" si="0"/>
        <v>41.05263157894737</v>
      </c>
      <c r="H13" s="10"/>
      <c r="I13" s="3"/>
    </row>
    <row r="14" spans="1:9" ht="13.5">
      <c r="A14" s="20" t="s">
        <v>17</v>
      </c>
      <c r="B14" s="21"/>
      <c r="C14" s="21"/>
      <c r="D14" s="21"/>
      <c r="E14" s="21"/>
      <c r="F14" s="22"/>
      <c r="G14" s="22"/>
      <c r="H14" s="3"/>
      <c r="I14" s="3"/>
    </row>
    <row r="15" spans="1:9" ht="13.5">
      <c r="A15" s="23" t="s">
        <v>34</v>
      </c>
      <c r="B15" s="21"/>
      <c r="C15" s="21"/>
      <c r="D15" s="21"/>
      <c r="E15" s="21"/>
      <c r="F15" s="22"/>
      <c r="G15" s="22"/>
      <c r="H15" s="3"/>
      <c r="I15" s="3"/>
    </row>
    <row r="16" spans="1:9" ht="13.5">
      <c r="A16" s="23"/>
      <c r="B16" s="21"/>
      <c r="C16" s="21"/>
      <c r="D16" s="21"/>
      <c r="E16" s="21"/>
      <c r="F16" s="22"/>
      <c r="G16" s="22"/>
      <c r="H16" s="3"/>
      <c r="I16" s="3"/>
    </row>
    <row r="17" spans="1:9" ht="13.5">
      <c r="A17" s="24"/>
      <c r="B17" s="25"/>
      <c r="C17" s="25"/>
      <c r="D17" s="25"/>
      <c r="E17" s="25"/>
      <c r="F17" s="26"/>
      <c r="G17" s="26"/>
      <c r="H17" s="3"/>
      <c r="I17" s="3"/>
    </row>
    <row r="18" spans="1:9" ht="17.25">
      <c r="A18" s="49" t="s">
        <v>33</v>
      </c>
      <c r="B18" s="3"/>
      <c r="C18" s="3"/>
      <c r="D18" s="3"/>
      <c r="E18" s="3"/>
      <c r="F18" s="3"/>
      <c r="G18" s="3"/>
      <c r="H18" s="3"/>
      <c r="I18" s="3"/>
    </row>
    <row r="19" spans="1:9" ht="13.5">
      <c r="A19" s="3"/>
      <c r="B19" s="3"/>
      <c r="C19" s="3"/>
      <c r="D19" s="3"/>
      <c r="E19" s="3"/>
      <c r="F19" s="4" t="s">
        <v>36</v>
      </c>
      <c r="G19" s="3"/>
      <c r="H19" s="3"/>
      <c r="I19" s="3"/>
    </row>
    <row r="20" spans="1:9" ht="13.5">
      <c r="A20" s="27"/>
      <c r="B20" s="9"/>
      <c r="C20" s="28" t="s">
        <v>18</v>
      </c>
      <c r="D20" s="29"/>
      <c r="E20" s="30" t="s">
        <v>19</v>
      </c>
      <c r="F20" s="31"/>
      <c r="G20" s="28" t="s">
        <v>20</v>
      </c>
      <c r="H20" s="31"/>
      <c r="I20" s="90" t="s">
        <v>21</v>
      </c>
    </row>
    <row r="21" spans="1:9" ht="13.5">
      <c r="A21" s="32"/>
      <c r="B21" s="11" t="s">
        <v>22</v>
      </c>
      <c r="C21" s="33" t="s">
        <v>23</v>
      </c>
      <c r="D21" s="34"/>
      <c r="E21" s="35" t="s">
        <v>24</v>
      </c>
      <c r="F21" s="36"/>
      <c r="G21" s="37" t="s">
        <v>25</v>
      </c>
      <c r="H21" s="36"/>
      <c r="I21" s="91"/>
    </row>
    <row r="22" spans="1:9" ht="13.5">
      <c r="A22" s="38"/>
      <c r="B22" s="39"/>
      <c r="C22" s="40" t="s">
        <v>26</v>
      </c>
      <c r="D22" s="41" t="s">
        <v>27</v>
      </c>
      <c r="E22" s="42" t="s">
        <v>26</v>
      </c>
      <c r="F22" s="43" t="s">
        <v>27</v>
      </c>
      <c r="G22" s="40" t="s">
        <v>26</v>
      </c>
      <c r="H22" s="43" t="s">
        <v>27</v>
      </c>
      <c r="I22" s="19" t="s">
        <v>28</v>
      </c>
    </row>
    <row r="23" spans="1:9" ht="13.5">
      <c r="A23" s="44" t="s">
        <v>29</v>
      </c>
      <c r="B23" s="66">
        <v>127083000</v>
      </c>
      <c r="C23" s="67">
        <v>16233000</v>
      </c>
      <c r="D23" s="68">
        <v>12.8</v>
      </c>
      <c r="E23" s="69">
        <v>77850000</v>
      </c>
      <c r="F23" s="70">
        <v>61.3</v>
      </c>
      <c r="G23" s="67">
        <v>33000000</v>
      </c>
      <c r="H23" s="70">
        <v>26</v>
      </c>
      <c r="I23" s="71">
        <f>B23-C23-E23-G23</f>
        <v>0</v>
      </c>
    </row>
    <row r="24" spans="1:9" ht="13.5">
      <c r="A24" s="45" t="s">
        <v>10</v>
      </c>
      <c r="B24" s="50">
        <v>2041690</v>
      </c>
      <c r="C24" s="72">
        <v>274664</v>
      </c>
      <c r="D24" s="68">
        <v>13.5</v>
      </c>
      <c r="E24" s="73">
        <v>1202851</v>
      </c>
      <c r="F24" s="70">
        <v>58.9</v>
      </c>
      <c r="G24" s="72">
        <v>555408</v>
      </c>
      <c r="H24" s="70">
        <v>27.2</v>
      </c>
      <c r="I24" s="71">
        <v>8767</v>
      </c>
    </row>
    <row r="25" spans="1:9" ht="13.5">
      <c r="A25" s="44" t="s">
        <v>11</v>
      </c>
      <c r="B25" s="50">
        <f>B26+B29</f>
        <v>153209</v>
      </c>
      <c r="C25" s="50">
        <f>C26+C29</f>
        <v>20201</v>
      </c>
      <c r="D25" s="68">
        <v>13.2</v>
      </c>
      <c r="E25" s="74">
        <f>E26+E29</f>
        <v>88167</v>
      </c>
      <c r="F25" s="70">
        <v>57.54</v>
      </c>
      <c r="G25" s="51">
        <f>G26+G29</f>
        <v>44673</v>
      </c>
      <c r="H25" s="70">
        <v>29.2</v>
      </c>
      <c r="I25" s="75">
        <f>I26+I29</f>
        <v>168</v>
      </c>
    </row>
    <row r="26" spans="1:9" ht="13.5">
      <c r="A26" s="44" t="s">
        <v>12</v>
      </c>
      <c r="B26" s="50">
        <f>B27+B28</f>
        <v>110894</v>
      </c>
      <c r="C26" s="50">
        <f>C27+C28</f>
        <v>14865</v>
      </c>
      <c r="D26" s="68">
        <v>13.395741786516552</v>
      </c>
      <c r="E26" s="74">
        <f>E27+E28</f>
        <v>65725</v>
      </c>
      <c r="F26" s="70">
        <v>59.3</v>
      </c>
      <c r="G26" s="51">
        <f>G27+G28</f>
        <v>30138</v>
      </c>
      <c r="H26" s="70">
        <v>27.2</v>
      </c>
      <c r="I26" s="75">
        <f>I27+I28</f>
        <v>166</v>
      </c>
    </row>
    <row r="27" spans="1:9" ht="13.5">
      <c r="A27" s="46" t="s">
        <v>13</v>
      </c>
      <c r="B27" s="76">
        <v>89395</v>
      </c>
      <c r="C27" s="77">
        <v>12427</v>
      </c>
      <c r="D27" s="78">
        <v>13.9</v>
      </c>
      <c r="E27" s="79">
        <v>53379</v>
      </c>
      <c r="F27" s="80">
        <v>59.7</v>
      </c>
      <c r="G27" s="81">
        <v>23423</v>
      </c>
      <c r="H27" s="80">
        <v>26.2</v>
      </c>
      <c r="I27" s="82">
        <v>166</v>
      </c>
    </row>
    <row r="28" spans="1:9" ht="13.5">
      <c r="A28" s="47" t="s">
        <v>14</v>
      </c>
      <c r="B28" s="60">
        <v>21499</v>
      </c>
      <c r="C28" s="61">
        <v>2438</v>
      </c>
      <c r="D28" s="83">
        <v>11.3</v>
      </c>
      <c r="E28" s="84">
        <v>12346</v>
      </c>
      <c r="F28" s="85">
        <v>57.4</v>
      </c>
      <c r="G28" s="61">
        <v>6715</v>
      </c>
      <c r="H28" s="85">
        <v>31.2</v>
      </c>
      <c r="I28" s="86">
        <v>0</v>
      </c>
    </row>
    <row r="29" spans="1:9" ht="13.5">
      <c r="A29" s="44" t="s">
        <v>15</v>
      </c>
      <c r="B29" s="50">
        <v>42315</v>
      </c>
      <c r="C29" s="51">
        <f>C30</f>
        <v>5336</v>
      </c>
      <c r="D29" s="87">
        <v>12.6</v>
      </c>
      <c r="E29" s="74">
        <v>22442</v>
      </c>
      <c r="F29" s="88">
        <v>53</v>
      </c>
      <c r="G29" s="51">
        <v>14535</v>
      </c>
      <c r="H29" s="88">
        <v>34.3</v>
      </c>
      <c r="I29" s="75">
        <v>2</v>
      </c>
    </row>
    <row r="30" spans="1:9" ht="13.5">
      <c r="A30" s="44" t="s">
        <v>30</v>
      </c>
      <c r="B30" s="50">
        <v>42315</v>
      </c>
      <c r="C30" s="51">
        <v>5336</v>
      </c>
      <c r="D30" s="68">
        <v>12.6</v>
      </c>
      <c r="E30" s="74">
        <v>22442</v>
      </c>
      <c r="F30" s="70">
        <v>53</v>
      </c>
      <c r="G30" s="51">
        <v>14535</v>
      </c>
      <c r="H30" s="70">
        <v>34.3</v>
      </c>
      <c r="I30" s="89">
        <v>2</v>
      </c>
    </row>
    <row r="31" spans="1:9" ht="13.5">
      <c r="A31" s="20" t="s">
        <v>31</v>
      </c>
      <c r="B31" s="10"/>
      <c r="C31" s="10"/>
      <c r="D31" s="10"/>
      <c r="E31" s="10"/>
      <c r="F31" s="10"/>
      <c r="G31" s="10"/>
      <c r="H31" s="10"/>
      <c r="I31" s="10"/>
    </row>
    <row r="32" spans="1:9" ht="13.5">
      <c r="A32" s="3"/>
      <c r="B32" s="3"/>
      <c r="C32" s="3"/>
      <c r="D32" s="3"/>
      <c r="E32" s="3"/>
      <c r="F32" s="3"/>
      <c r="G32" s="3"/>
      <c r="H32" s="3"/>
      <c r="I32" s="3"/>
    </row>
  </sheetData>
  <sheetProtection/>
  <mergeCells count="1">
    <mergeCell ref="I20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2015-02-26T06:09:55Z</dcterms:created>
  <dcterms:modified xsi:type="dcterms:W3CDTF">2016-03-16T07:48:59Z</dcterms:modified>
  <cp:category/>
  <cp:version/>
  <cp:contentType/>
  <cp:contentStatus/>
</cp:coreProperties>
</file>