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<sst xmlns="http://schemas.openxmlformats.org/spreadsheetml/2006/main" count="149" uniqueCount="102">
  <si>
    <t>着工建築物概報（１）</t>
  </si>
  <si>
    <t>平成  27年分</t>
  </si>
  <si>
    <t>単位：平方メートル</t>
  </si>
  <si>
    <t>用途別床面積内訳表</t>
  </si>
  <si>
    <t>構造別床面積内訳表</t>
  </si>
  <si>
    <t>合計</t>
  </si>
  <si>
    <t>居住専用</t>
  </si>
  <si>
    <t>居住産業併用</t>
  </si>
  <si>
    <t>農林水産業用</t>
  </si>
  <si>
    <t>鉱工業用</t>
  </si>
  <si>
    <t>公益事業用</t>
  </si>
  <si>
    <t>商業用</t>
  </si>
  <si>
    <t>ｻｰﾋﾞｽ業用</t>
  </si>
  <si>
    <t>公務文教用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</si>
  <si>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</si>
  <si>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</si>
  <si>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</si>
  <si>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</si>
  <si>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</si>
  <si>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</si>
  <si>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</si>
  <si>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</si>
  <si>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</si>
  <si>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</si>
  <si>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</si>
  <si>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</si>
  <si>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</si>
  <si>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</si>
  <si>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</si>
  <si>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</si>
  <si>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</si>
  <si>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</si>
  <si>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</si>
  <si>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</si>
  <si>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</si>
  <si>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</si>
  <si>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</si>
  <si>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</si>
  <si>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</si>
  <si>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</si>
  <si>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</si>
  <si>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</si>
  <si>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</si>
  <si>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</si>
  <si>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</si>
  <si>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</si>
  <si>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</si>
  <si>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</si>
  <si>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</si>
  <si>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</si>
  <si>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</si>
  <si>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</si>
  <si>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</si>
  <si>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</si>
  <si>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</si>
  <si>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</si>
  <si>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</si>
  <si>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</si>
  <si>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</si>
  <si>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</si>
  <si>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</si>
  <si>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</si>
  <si>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</si>
  <si>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</si>
  <si>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</si>
  <si>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</si>
  <si>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</si>
  <si>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</si>
  <si>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</t>
  </si>
  <si>
    <t>町村計</t>
  </si>
  <si>
    <t>合　計</t>
  </si>
  <si>
    <t>（県市町村名）岐阜県</t>
  </si>
  <si>
    <t>着工建築物概報（２）</t>
  </si>
  <si>
    <t>平成  27年分</t>
  </si>
  <si>
    <t>建築主別・用途別床面積内訳表</t>
  </si>
  <si>
    <t>構造別・用途別床面積内訳表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</si>
  <si>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</si>
  <si>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</si>
  <si>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</si>
  <si>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</si>
  <si>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</si>
  <si>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</si>
  <si>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</si>
  <si>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</si>
  <si>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</si>
  <si>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</si>
  <si>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</si>
  <si>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</si>
  <si>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</si>
  <si>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ｺﾝｸﾘｰﾄ造</t>
  </si>
  <si>
    <t>鉄骨造</t>
  </si>
  <si>
    <t>ﾌﾞﾛｯｸ造</t>
  </si>
  <si>
    <t>サービス業用</t>
  </si>
  <si>
    <t>公務・文教用</t>
  </si>
  <si>
    <t>全居住用</t>
  </si>
  <si>
    <t>非居住用</t>
  </si>
  <si>
    <t>（県市町村名）岐阜県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</si>
  <si>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</si>
  <si>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</si>
  <si>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</si>
  <si>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</si>
  <si>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ｺﾝｸﾘｰﾄ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</si>
</sst>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2" xfId="0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6" fontId="2" fillId="0" borderId="44" xfId="0" applyNumberFormat="1" applyFont="1" applyBorder="1" applyAlignment="1">
      <alignment/>
    </xf>
    <xf numFmtId="176" fontId="2" fillId="0" borderId="45" xfId="0" applyNumberFormat="1" applyFont="1" applyBorder="1" applyAlignment="1">
      <alignment/>
    </xf>
    <xf numFmtId="176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6" fontId="2" fillId="0" borderId="48" xfId="0" applyNumberFormat="1" applyFont="1" applyBorder="1" applyAlignment="1">
      <alignment/>
    </xf>
    <xf numFmtId="176" fontId="2" fillId="0" borderId="49" xfId="0" applyNumberFormat="1" applyFont="1" applyBorder="1" applyAlignment="1">
      <alignment/>
    </xf>
    <xf numFmtId="176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6" fontId="2" fillId="0" borderId="52" xfId="0" applyNumberFormat="1" applyFont="1" applyBorder="1" applyAlignment="1">
      <alignment/>
    </xf>
    <xf numFmtId="176" fontId="2" fillId="0" borderId="53" xfId="0" applyNumberFormat="1" applyFont="1" applyBorder="1" applyAlignment="1">
      <alignment/>
    </xf>
    <xf numFmtId="176" fontId="2" fillId="0" borderId="54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2" t="s">
        <v>0</v>
      </c>
      <c r="I1" s="1" t="s">
        <v>1</v>
      </c>
    </row>
    <row r="2" ht="15" customHeight="1" thickBot="1">
      <c r="M2" s="3" t="s">
        <v>2</v>
      </c>
    </row>
    <row r="3" spans="1:13" s="6" customFormat="1" ht="15" customHeight="1">
      <c r="A3" s="4"/>
      <c r="B3" s="5"/>
      <c r="C3" s="55" t="s">
        <v>3</v>
      </c>
      <c r="D3" s="56"/>
      <c r="E3" s="56"/>
      <c r="F3" s="56"/>
      <c r="G3" s="56"/>
      <c r="H3" s="56"/>
      <c r="I3" s="56"/>
      <c r="J3" s="56"/>
      <c r="K3" s="57"/>
      <c r="L3" s="55" t="s">
        <v>4</v>
      </c>
      <c r="M3" s="58"/>
    </row>
    <row r="4" spans="1:13" s="6" customFormat="1" ht="15" customHeight="1" thickBot="1">
      <c r="A4" s="7"/>
      <c r="B4" s="8" t="s">
        <v>5</v>
      </c>
      <c r="C4" s="9" t="s">
        <v>6</v>
      </c>
      <c r="D4" s="10" t="s">
        <v>7</v>
      </c>
      <c r="E4" s="10" t="s">
        <v>8</v>
      </c>
      <c r="F4" s="9" t="s">
        <v>9</v>
      </c>
      <c r="G4" s="9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2" t="s">
        <v>16</v>
      </c>
    </row>
    <row r="5" spans="1:13" s="17" customFormat="1" ht="15" customHeight="1">
      <c r="A5" s="13" t="s">
        <v>17</v>
      </c>
      <c r="B5" s="14">
        <f aca="true" t="shared" si="0" ref="B5:B26">SUM(C5:K5)</f>
        <v>360979</v>
      </c>
      <c r="C5" s="15">
        <v>244482</v>
      </c>
      <c r="D5" s="15">
        <v>9307</v>
      </c>
      <c r="E5" s="15">
        <v>530</v>
      </c>
      <c r="F5" s="15">
        <v>30841</v>
      </c>
      <c r="G5" s="15">
        <v>260</v>
      </c>
      <c r="H5" s="15">
        <v>23392</v>
      </c>
      <c r="I5" s="15">
        <v>19995</v>
      </c>
      <c r="J5" s="15">
        <v>24426</v>
      </c>
      <c r="K5" s="15">
        <v>7746</v>
      </c>
      <c r="L5" s="15">
        <v>204513</v>
      </c>
      <c r="M5" s="16">
        <v>156466</v>
      </c>
    </row>
    <row r="6" spans="1:13" ht="15" customHeight="1">
      <c r="A6" s="18" t="s">
        <v>18</v>
      </c>
      <c r="B6" s="19">
        <f t="shared" si="0"/>
        <v>159981</v>
      </c>
      <c r="C6" s="20">
        <v>112633</v>
      </c>
      <c r="D6" s="20">
        <v>1329</v>
      </c>
      <c r="E6" s="20">
        <v>278</v>
      </c>
      <c r="F6" s="20">
        <v>15172</v>
      </c>
      <c r="G6" s="20">
        <v>295</v>
      </c>
      <c r="H6" s="20">
        <v>8961</v>
      </c>
      <c r="I6" s="20">
        <v>11796</v>
      </c>
      <c r="J6" s="20">
        <v>7094</v>
      </c>
      <c r="K6" s="20">
        <v>2423</v>
      </c>
      <c r="L6" s="20">
        <v>86907</v>
      </c>
      <c r="M6" s="21">
        <v>73074</v>
      </c>
    </row>
    <row r="7" spans="1:13" ht="15" customHeight="1">
      <c r="A7" s="18" t="s">
        <v>19</v>
      </c>
      <c r="B7" s="19">
        <f t="shared" si="0"/>
        <v>65088</v>
      </c>
      <c r="C7" s="20">
        <v>41093</v>
      </c>
      <c r="D7" s="20">
        <v>1950</v>
      </c>
      <c r="E7" s="20">
        <v>1227</v>
      </c>
      <c r="F7" s="20">
        <v>2033</v>
      </c>
      <c r="G7" s="20">
        <v>1902</v>
      </c>
      <c r="H7" s="20">
        <v>6044</v>
      </c>
      <c r="I7" s="20">
        <v>3894</v>
      </c>
      <c r="J7" s="20">
        <v>5492</v>
      </c>
      <c r="K7" s="20">
        <v>1453</v>
      </c>
      <c r="L7" s="20">
        <v>41439</v>
      </c>
      <c r="M7" s="21">
        <v>23649</v>
      </c>
    </row>
    <row r="8" spans="1:13" ht="15" customHeight="1">
      <c r="A8" s="18" t="s">
        <v>20</v>
      </c>
      <c r="B8" s="19">
        <f t="shared" si="0"/>
        <v>118163</v>
      </c>
      <c r="C8" s="20">
        <v>60688</v>
      </c>
      <c r="D8" s="20">
        <v>438</v>
      </c>
      <c r="E8" s="20">
        <v>14</v>
      </c>
      <c r="F8" s="20">
        <v>30739</v>
      </c>
      <c r="G8" s="20">
        <v>1245</v>
      </c>
      <c r="H8" s="20">
        <v>9241</v>
      </c>
      <c r="I8" s="20">
        <v>2616</v>
      </c>
      <c r="J8" s="20">
        <v>10407</v>
      </c>
      <c r="K8" s="20">
        <v>2775</v>
      </c>
      <c r="L8" s="20">
        <v>45392</v>
      </c>
      <c r="M8" s="21">
        <v>72771</v>
      </c>
    </row>
    <row r="9" spans="1:13" ht="15" customHeight="1">
      <c r="A9" s="18" t="s">
        <v>21</v>
      </c>
      <c r="B9" s="19">
        <f t="shared" si="0"/>
        <v>111757</v>
      </c>
      <c r="C9" s="20">
        <v>42284</v>
      </c>
      <c r="D9" s="20">
        <v>3348</v>
      </c>
      <c r="E9" s="20">
        <v>411</v>
      </c>
      <c r="F9" s="20">
        <v>41516</v>
      </c>
      <c r="G9" s="20">
        <v>358</v>
      </c>
      <c r="H9" s="20">
        <v>4952</v>
      </c>
      <c r="I9" s="20">
        <v>3341</v>
      </c>
      <c r="J9" s="20">
        <v>9427</v>
      </c>
      <c r="K9" s="20">
        <v>6120</v>
      </c>
      <c r="L9" s="20">
        <v>43314</v>
      </c>
      <c r="M9" s="21">
        <v>68443</v>
      </c>
    </row>
    <row r="10" spans="1:13" ht="15" customHeight="1">
      <c r="A10" s="18" t="s">
        <v>22</v>
      </c>
      <c r="B10" s="19">
        <f t="shared" si="0"/>
        <v>67765</v>
      </c>
      <c r="C10" s="20">
        <v>34728</v>
      </c>
      <c r="D10" s="20">
        <v>465</v>
      </c>
      <c r="E10" s="20">
        <v>66</v>
      </c>
      <c r="F10" s="20">
        <v>13019</v>
      </c>
      <c r="G10" s="20">
        <v>387</v>
      </c>
      <c r="H10" s="20">
        <v>12482</v>
      </c>
      <c r="I10" s="20">
        <v>166</v>
      </c>
      <c r="J10" s="20">
        <v>481</v>
      </c>
      <c r="K10" s="20">
        <v>5971</v>
      </c>
      <c r="L10" s="20">
        <v>34853</v>
      </c>
      <c r="M10" s="21">
        <v>32912</v>
      </c>
    </row>
    <row r="11" spans="1:13" ht="15" customHeight="1">
      <c r="A11" s="18" t="s">
        <v>23</v>
      </c>
      <c r="B11" s="19">
        <f t="shared" si="0"/>
        <v>20075</v>
      </c>
      <c r="C11" s="20">
        <v>6872</v>
      </c>
      <c r="D11" s="20">
        <v>0</v>
      </c>
      <c r="E11" s="20">
        <v>175</v>
      </c>
      <c r="F11" s="20">
        <v>6252</v>
      </c>
      <c r="G11" s="20">
        <v>33</v>
      </c>
      <c r="H11" s="20">
        <v>2525</v>
      </c>
      <c r="I11" s="20">
        <v>3918</v>
      </c>
      <c r="J11" s="20">
        <v>36</v>
      </c>
      <c r="K11" s="20">
        <v>264</v>
      </c>
      <c r="L11" s="20">
        <v>6503</v>
      </c>
      <c r="M11" s="21">
        <v>13572</v>
      </c>
    </row>
    <row r="12" spans="1:13" ht="15" customHeight="1">
      <c r="A12" s="18" t="s">
        <v>24</v>
      </c>
      <c r="B12" s="19">
        <f t="shared" si="0"/>
        <v>25276</v>
      </c>
      <c r="C12" s="20">
        <v>17484</v>
      </c>
      <c r="D12" s="20">
        <v>324</v>
      </c>
      <c r="E12" s="20">
        <v>15</v>
      </c>
      <c r="F12" s="20">
        <v>2802</v>
      </c>
      <c r="G12" s="20">
        <v>0</v>
      </c>
      <c r="H12" s="20">
        <v>2117</v>
      </c>
      <c r="I12" s="20">
        <v>166</v>
      </c>
      <c r="J12" s="20">
        <v>1222</v>
      </c>
      <c r="K12" s="20">
        <v>1146</v>
      </c>
      <c r="L12" s="20">
        <v>14035</v>
      </c>
      <c r="M12" s="21">
        <v>11241</v>
      </c>
    </row>
    <row r="13" spans="1:13" ht="15" customHeight="1">
      <c r="A13" s="18" t="s">
        <v>25</v>
      </c>
      <c r="B13" s="19">
        <f t="shared" si="0"/>
        <v>69758</v>
      </c>
      <c r="C13" s="20">
        <v>41616</v>
      </c>
      <c r="D13" s="20">
        <v>506</v>
      </c>
      <c r="E13" s="20">
        <v>64</v>
      </c>
      <c r="F13" s="20">
        <v>5609</v>
      </c>
      <c r="G13" s="20">
        <v>328</v>
      </c>
      <c r="H13" s="20">
        <v>16153</v>
      </c>
      <c r="I13" s="20">
        <v>2625</v>
      </c>
      <c r="J13" s="20">
        <v>685</v>
      </c>
      <c r="K13" s="20">
        <v>2172</v>
      </c>
      <c r="L13" s="20">
        <v>37896</v>
      </c>
      <c r="M13" s="21">
        <v>31862</v>
      </c>
    </row>
    <row r="14" spans="1:13" ht="15" customHeight="1">
      <c r="A14" s="18" t="s">
        <v>26</v>
      </c>
      <c r="B14" s="19">
        <f t="shared" si="0"/>
        <v>58707</v>
      </c>
      <c r="C14" s="20">
        <v>46422</v>
      </c>
      <c r="D14" s="20">
        <v>528</v>
      </c>
      <c r="E14" s="20">
        <v>282</v>
      </c>
      <c r="F14" s="20">
        <v>5320</v>
      </c>
      <c r="G14" s="20">
        <v>110</v>
      </c>
      <c r="H14" s="20">
        <v>1230</v>
      </c>
      <c r="I14" s="20">
        <v>1060</v>
      </c>
      <c r="J14" s="20">
        <v>361</v>
      </c>
      <c r="K14" s="20">
        <v>3394</v>
      </c>
      <c r="L14" s="20">
        <v>46357</v>
      </c>
      <c r="M14" s="21">
        <v>12350</v>
      </c>
    </row>
    <row r="15" spans="1:13" ht="15" customHeight="1">
      <c r="A15" s="18" t="s">
        <v>27</v>
      </c>
      <c r="B15" s="19">
        <f t="shared" si="0"/>
        <v>66223</v>
      </c>
      <c r="C15" s="20">
        <v>39645</v>
      </c>
      <c r="D15" s="20">
        <v>273</v>
      </c>
      <c r="E15" s="20">
        <v>760</v>
      </c>
      <c r="F15" s="20">
        <v>10560</v>
      </c>
      <c r="G15" s="20">
        <v>161</v>
      </c>
      <c r="H15" s="20">
        <v>4123</v>
      </c>
      <c r="I15" s="20">
        <v>2511</v>
      </c>
      <c r="J15" s="20">
        <v>4736</v>
      </c>
      <c r="K15" s="20">
        <v>3454</v>
      </c>
      <c r="L15" s="20">
        <v>36860</v>
      </c>
      <c r="M15" s="21">
        <v>29363</v>
      </c>
    </row>
    <row r="16" spans="1:13" ht="15" customHeight="1">
      <c r="A16" s="18" t="s">
        <v>28</v>
      </c>
      <c r="B16" s="19">
        <f t="shared" si="0"/>
        <v>63203</v>
      </c>
      <c r="C16" s="20">
        <v>29112</v>
      </c>
      <c r="D16" s="20">
        <v>547</v>
      </c>
      <c r="E16" s="20">
        <v>74</v>
      </c>
      <c r="F16" s="20">
        <v>30951</v>
      </c>
      <c r="G16" s="20">
        <v>359</v>
      </c>
      <c r="H16" s="20">
        <v>1540</v>
      </c>
      <c r="I16" s="20">
        <v>196</v>
      </c>
      <c r="J16" s="20">
        <v>37</v>
      </c>
      <c r="K16" s="20">
        <v>387</v>
      </c>
      <c r="L16" s="20">
        <v>25323</v>
      </c>
      <c r="M16" s="21">
        <v>37880</v>
      </c>
    </row>
    <row r="17" spans="1:13" ht="15" customHeight="1">
      <c r="A17" s="18" t="s">
        <v>29</v>
      </c>
      <c r="B17" s="19">
        <f t="shared" si="0"/>
        <v>245830</v>
      </c>
      <c r="C17" s="20">
        <v>100691</v>
      </c>
      <c r="D17" s="20">
        <v>3225</v>
      </c>
      <c r="E17" s="20">
        <v>533</v>
      </c>
      <c r="F17" s="20">
        <v>89933</v>
      </c>
      <c r="G17" s="20">
        <v>36</v>
      </c>
      <c r="H17" s="20">
        <v>20377</v>
      </c>
      <c r="I17" s="20">
        <v>3148</v>
      </c>
      <c r="J17" s="20">
        <v>6046</v>
      </c>
      <c r="K17" s="20">
        <v>21841</v>
      </c>
      <c r="L17" s="20">
        <v>80307</v>
      </c>
      <c r="M17" s="21">
        <v>165523</v>
      </c>
    </row>
    <row r="18" spans="1:13" ht="15" customHeight="1">
      <c r="A18" s="18" t="s">
        <v>30</v>
      </c>
      <c r="B18" s="19">
        <f t="shared" si="0"/>
        <v>83378</v>
      </c>
      <c r="C18" s="20">
        <v>55492</v>
      </c>
      <c r="D18" s="20">
        <v>487</v>
      </c>
      <c r="E18" s="20">
        <v>201</v>
      </c>
      <c r="F18" s="20">
        <v>13222</v>
      </c>
      <c r="G18" s="20">
        <v>6448</v>
      </c>
      <c r="H18" s="20">
        <v>3145</v>
      </c>
      <c r="I18" s="20">
        <v>1401</v>
      </c>
      <c r="J18" s="20">
        <v>1081</v>
      </c>
      <c r="K18" s="20">
        <v>1901</v>
      </c>
      <c r="L18" s="20">
        <v>47147</v>
      </c>
      <c r="M18" s="21">
        <v>36231</v>
      </c>
    </row>
    <row r="19" spans="1:13" ht="15" customHeight="1">
      <c r="A19" s="18" t="s">
        <v>31</v>
      </c>
      <c r="B19" s="19">
        <f t="shared" si="0"/>
        <v>35692</v>
      </c>
      <c r="C19" s="20">
        <v>9765</v>
      </c>
      <c r="D19" s="20">
        <v>0</v>
      </c>
      <c r="E19" s="20">
        <v>478</v>
      </c>
      <c r="F19" s="20">
        <v>9394</v>
      </c>
      <c r="G19" s="20">
        <v>194</v>
      </c>
      <c r="H19" s="20">
        <v>10948</v>
      </c>
      <c r="I19" s="20">
        <v>4370</v>
      </c>
      <c r="J19" s="20">
        <v>51</v>
      </c>
      <c r="K19" s="20">
        <v>492</v>
      </c>
      <c r="L19" s="20">
        <v>10120</v>
      </c>
      <c r="M19" s="21">
        <v>25572</v>
      </c>
    </row>
    <row r="20" spans="1:13" ht="15" customHeight="1">
      <c r="A20" s="18" t="s">
        <v>32</v>
      </c>
      <c r="B20" s="19">
        <f t="shared" si="0"/>
        <v>54299</v>
      </c>
      <c r="C20" s="20">
        <v>44858</v>
      </c>
      <c r="D20" s="20">
        <v>1370</v>
      </c>
      <c r="E20" s="20">
        <v>51</v>
      </c>
      <c r="F20" s="20">
        <v>1523</v>
      </c>
      <c r="G20" s="20">
        <v>0</v>
      </c>
      <c r="H20" s="20">
        <v>1367</v>
      </c>
      <c r="I20" s="20">
        <v>559</v>
      </c>
      <c r="J20" s="20">
        <v>4385</v>
      </c>
      <c r="K20" s="20">
        <v>186</v>
      </c>
      <c r="L20" s="20">
        <v>39326</v>
      </c>
      <c r="M20" s="21">
        <v>14973</v>
      </c>
    </row>
    <row r="21" spans="1:13" ht="15" customHeight="1">
      <c r="A21" s="18" t="s">
        <v>33</v>
      </c>
      <c r="B21" s="19">
        <f t="shared" si="0"/>
        <v>14468</v>
      </c>
      <c r="C21" s="20">
        <v>8089</v>
      </c>
      <c r="D21" s="20">
        <v>30</v>
      </c>
      <c r="E21" s="20">
        <v>213</v>
      </c>
      <c r="F21" s="20">
        <v>1393</v>
      </c>
      <c r="G21" s="20">
        <v>781</v>
      </c>
      <c r="H21" s="20">
        <v>930</v>
      </c>
      <c r="I21" s="20">
        <v>550</v>
      </c>
      <c r="J21" s="20">
        <v>1423</v>
      </c>
      <c r="K21" s="20">
        <v>1059</v>
      </c>
      <c r="L21" s="20">
        <v>9567</v>
      </c>
      <c r="M21" s="21">
        <v>4901</v>
      </c>
    </row>
    <row r="22" spans="1:13" ht="15" customHeight="1">
      <c r="A22" s="18" t="s">
        <v>34</v>
      </c>
      <c r="B22" s="19">
        <f t="shared" si="0"/>
        <v>37277</v>
      </c>
      <c r="C22" s="20">
        <v>20369</v>
      </c>
      <c r="D22" s="20">
        <v>0</v>
      </c>
      <c r="E22" s="20">
        <v>455</v>
      </c>
      <c r="F22" s="20">
        <v>9134</v>
      </c>
      <c r="G22" s="20">
        <v>234</v>
      </c>
      <c r="H22" s="20">
        <v>178</v>
      </c>
      <c r="I22" s="20">
        <v>3355</v>
      </c>
      <c r="J22" s="20">
        <v>1818</v>
      </c>
      <c r="K22" s="20">
        <v>1734</v>
      </c>
      <c r="L22" s="20">
        <v>19362</v>
      </c>
      <c r="M22" s="21">
        <v>17915</v>
      </c>
    </row>
    <row r="23" spans="1:13" ht="15" customHeight="1">
      <c r="A23" s="18" t="s">
        <v>35</v>
      </c>
      <c r="B23" s="19">
        <f t="shared" si="0"/>
        <v>23330</v>
      </c>
      <c r="C23" s="20">
        <v>14236</v>
      </c>
      <c r="D23" s="20">
        <v>0</v>
      </c>
      <c r="E23" s="20">
        <v>0</v>
      </c>
      <c r="F23" s="20">
        <v>3720</v>
      </c>
      <c r="G23" s="20">
        <v>0</v>
      </c>
      <c r="H23" s="20">
        <v>2521</v>
      </c>
      <c r="I23" s="20">
        <v>1141</v>
      </c>
      <c r="J23" s="20">
        <v>920</v>
      </c>
      <c r="K23" s="20">
        <v>792</v>
      </c>
      <c r="L23" s="20">
        <v>15542</v>
      </c>
      <c r="M23" s="21">
        <v>7788</v>
      </c>
    </row>
    <row r="24" spans="1:13" ht="15" customHeight="1">
      <c r="A24" s="18" t="s">
        <v>36</v>
      </c>
      <c r="B24" s="19">
        <f t="shared" si="0"/>
        <v>10504</v>
      </c>
      <c r="C24" s="20">
        <v>8044</v>
      </c>
      <c r="D24" s="20">
        <v>0</v>
      </c>
      <c r="E24" s="20">
        <v>413</v>
      </c>
      <c r="F24" s="20">
        <v>829</v>
      </c>
      <c r="G24" s="20">
        <v>0</v>
      </c>
      <c r="H24" s="20">
        <v>207</v>
      </c>
      <c r="I24" s="20">
        <v>43</v>
      </c>
      <c r="J24" s="20">
        <v>509</v>
      </c>
      <c r="K24" s="20">
        <v>459</v>
      </c>
      <c r="L24" s="20">
        <v>8565</v>
      </c>
      <c r="M24" s="21">
        <v>1939</v>
      </c>
    </row>
    <row r="25" spans="1:13" ht="15" customHeight="1">
      <c r="A25" s="22" t="s">
        <v>37</v>
      </c>
      <c r="B25" s="23">
        <f t="shared" si="0"/>
        <v>22584</v>
      </c>
      <c r="C25" s="24">
        <v>11927</v>
      </c>
      <c r="D25" s="24">
        <v>0</v>
      </c>
      <c r="E25" s="24">
        <v>3985</v>
      </c>
      <c r="F25" s="24">
        <v>1059</v>
      </c>
      <c r="G25" s="24">
        <v>147</v>
      </c>
      <c r="H25" s="24">
        <v>266</v>
      </c>
      <c r="I25" s="24">
        <v>274</v>
      </c>
      <c r="J25" s="24">
        <v>4546</v>
      </c>
      <c r="K25" s="24">
        <v>380</v>
      </c>
      <c r="L25" s="24">
        <v>12407</v>
      </c>
      <c r="M25" s="25">
        <v>10177</v>
      </c>
    </row>
    <row r="26" spans="1:13" ht="15" customHeight="1">
      <c r="A26" s="26" t="s">
        <v>38</v>
      </c>
      <c r="B26" s="27">
        <f t="shared" si="0"/>
        <v>1714337</v>
      </c>
      <c r="C26" s="28">
        <v>990530</v>
      </c>
      <c r="D26" s="28">
        <v>24127</v>
      </c>
      <c r="E26" s="28">
        <v>10225</v>
      </c>
      <c r="F26" s="28">
        <v>325021</v>
      </c>
      <c r="G26" s="28">
        <v>13278</v>
      </c>
      <c r="H26" s="28">
        <v>132699</v>
      </c>
      <c r="I26" s="28">
        <v>67125</v>
      </c>
      <c r="J26" s="28">
        <v>85183</v>
      </c>
      <c r="K26" s="28">
        <v>66149</v>
      </c>
      <c r="L26" s="28">
        <v>865735</v>
      </c>
      <c r="M26" s="29">
        <v>848602</v>
      </c>
    </row>
    <row r="27" spans="1:13" ht="15" customHeight="1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8" t="s">
        <v>39</v>
      </c>
      <c r="B28" s="19">
        <f>SUM(C28:K28)</f>
        <v>29591</v>
      </c>
      <c r="C28" s="20">
        <v>22155</v>
      </c>
      <c r="D28" s="20">
        <v>154</v>
      </c>
      <c r="E28" s="20">
        <v>0</v>
      </c>
      <c r="F28" s="20">
        <v>593</v>
      </c>
      <c r="G28" s="20">
        <v>369</v>
      </c>
      <c r="H28" s="20">
        <v>1074</v>
      </c>
      <c r="I28" s="20">
        <v>422</v>
      </c>
      <c r="J28" s="20">
        <v>3207</v>
      </c>
      <c r="K28" s="20">
        <v>1617</v>
      </c>
      <c r="L28" s="20">
        <v>17821</v>
      </c>
      <c r="M28" s="21">
        <v>11770</v>
      </c>
    </row>
    <row r="29" spans="1:13" ht="15" customHeight="1">
      <c r="A29" s="22" t="s">
        <v>40</v>
      </c>
      <c r="B29" s="23">
        <f>SUM(C29:K29)</f>
        <v>20075</v>
      </c>
      <c r="C29" s="24">
        <v>14789</v>
      </c>
      <c r="D29" s="24">
        <v>159</v>
      </c>
      <c r="E29" s="24">
        <v>0</v>
      </c>
      <c r="F29" s="24">
        <v>1920</v>
      </c>
      <c r="G29" s="24">
        <v>125</v>
      </c>
      <c r="H29" s="24">
        <v>1128</v>
      </c>
      <c r="I29" s="24">
        <v>0</v>
      </c>
      <c r="J29" s="24">
        <v>465</v>
      </c>
      <c r="K29" s="24">
        <v>1489</v>
      </c>
      <c r="L29" s="24">
        <v>13667</v>
      </c>
      <c r="M29" s="25">
        <v>6408</v>
      </c>
    </row>
    <row r="30" spans="1:13" ht="15" customHeight="1">
      <c r="A30" s="26" t="s">
        <v>41</v>
      </c>
      <c r="B30" s="27">
        <f>SUM(C30:K30)</f>
        <v>49666</v>
      </c>
      <c r="C30" s="28">
        <v>36944</v>
      </c>
      <c r="D30" s="28">
        <v>313</v>
      </c>
      <c r="E30" s="28">
        <v>0</v>
      </c>
      <c r="F30" s="28">
        <v>2513</v>
      </c>
      <c r="G30" s="28">
        <v>494</v>
      </c>
      <c r="H30" s="28">
        <v>2202</v>
      </c>
      <c r="I30" s="28">
        <v>422</v>
      </c>
      <c r="J30" s="28">
        <v>3672</v>
      </c>
      <c r="K30" s="28">
        <v>3106</v>
      </c>
      <c r="L30" s="28">
        <v>31488</v>
      </c>
      <c r="M30" s="29">
        <v>18178</v>
      </c>
    </row>
    <row r="31" spans="1:13" ht="15" customHeight="1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>
      <c r="A32" s="22" t="s">
        <v>42</v>
      </c>
      <c r="B32" s="23">
        <f>SUM(C32:K32)</f>
        <v>17753</v>
      </c>
      <c r="C32" s="24">
        <v>11725</v>
      </c>
      <c r="D32" s="24">
        <v>0</v>
      </c>
      <c r="E32" s="24">
        <v>207</v>
      </c>
      <c r="F32" s="24">
        <v>2371</v>
      </c>
      <c r="G32" s="24">
        <v>0</v>
      </c>
      <c r="H32" s="24">
        <v>1994</v>
      </c>
      <c r="I32" s="24">
        <v>147</v>
      </c>
      <c r="J32" s="24">
        <v>0</v>
      </c>
      <c r="K32" s="24">
        <v>1309</v>
      </c>
      <c r="L32" s="24">
        <v>8290</v>
      </c>
      <c r="M32" s="25">
        <v>9463</v>
      </c>
    </row>
    <row r="33" spans="1:13" ht="15" customHeight="1">
      <c r="A33" s="26" t="s">
        <v>43</v>
      </c>
      <c r="B33" s="27">
        <f>SUM(C33:K33)</f>
        <v>17753</v>
      </c>
      <c r="C33" s="28">
        <v>11725</v>
      </c>
      <c r="D33" s="28">
        <v>0</v>
      </c>
      <c r="E33" s="28">
        <v>207</v>
      </c>
      <c r="F33" s="28">
        <v>2371</v>
      </c>
      <c r="G33" s="28">
        <v>0</v>
      </c>
      <c r="H33" s="28">
        <v>1994</v>
      </c>
      <c r="I33" s="28">
        <v>147</v>
      </c>
      <c r="J33" s="28">
        <v>0</v>
      </c>
      <c r="K33" s="28">
        <v>1309</v>
      </c>
      <c r="L33" s="28">
        <v>8290</v>
      </c>
      <c r="M33" s="29">
        <v>9463</v>
      </c>
    </row>
    <row r="34" spans="1:13" ht="15" customHeight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>
      <c r="A35" s="18" t="s">
        <v>44</v>
      </c>
      <c r="B35" s="19">
        <f>SUM(C35:K35)</f>
        <v>28202</v>
      </c>
      <c r="C35" s="20">
        <v>12425</v>
      </c>
      <c r="D35" s="20">
        <v>133</v>
      </c>
      <c r="E35" s="20">
        <v>442</v>
      </c>
      <c r="F35" s="20">
        <v>12062</v>
      </c>
      <c r="G35" s="20">
        <v>0</v>
      </c>
      <c r="H35" s="20">
        <v>2530</v>
      </c>
      <c r="I35" s="20">
        <v>50</v>
      </c>
      <c r="J35" s="20">
        <v>443</v>
      </c>
      <c r="K35" s="20">
        <v>117</v>
      </c>
      <c r="L35" s="20">
        <v>11043</v>
      </c>
      <c r="M35" s="21">
        <v>17159</v>
      </c>
    </row>
    <row r="36" spans="1:13" ht="15" customHeight="1">
      <c r="A36" s="22" t="s">
        <v>45</v>
      </c>
      <c r="B36" s="23">
        <f>SUM(C36:K36)</f>
        <v>2053</v>
      </c>
      <c r="C36" s="24">
        <v>867</v>
      </c>
      <c r="D36" s="24">
        <v>0</v>
      </c>
      <c r="E36" s="24">
        <v>749</v>
      </c>
      <c r="F36" s="24">
        <v>33</v>
      </c>
      <c r="G36" s="24">
        <v>57</v>
      </c>
      <c r="H36" s="24">
        <v>0</v>
      </c>
      <c r="I36" s="24">
        <v>186</v>
      </c>
      <c r="J36" s="24">
        <v>161</v>
      </c>
      <c r="K36" s="24">
        <v>0</v>
      </c>
      <c r="L36" s="24">
        <v>1046</v>
      </c>
      <c r="M36" s="25">
        <v>1007</v>
      </c>
    </row>
    <row r="37" spans="1:13" ht="15" customHeight="1">
      <c r="A37" s="26" t="s">
        <v>46</v>
      </c>
      <c r="B37" s="27">
        <f>SUM(C37:K37)</f>
        <v>30255</v>
      </c>
      <c r="C37" s="28">
        <v>13292</v>
      </c>
      <c r="D37" s="28">
        <v>133</v>
      </c>
      <c r="E37" s="28">
        <v>1191</v>
      </c>
      <c r="F37" s="28">
        <v>12095</v>
      </c>
      <c r="G37" s="28">
        <v>57</v>
      </c>
      <c r="H37" s="28">
        <v>2530</v>
      </c>
      <c r="I37" s="28">
        <v>236</v>
      </c>
      <c r="J37" s="28">
        <v>604</v>
      </c>
      <c r="K37" s="28">
        <v>117</v>
      </c>
      <c r="L37" s="28">
        <v>12089</v>
      </c>
      <c r="M37" s="29">
        <v>18166</v>
      </c>
    </row>
    <row r="38" spans="1:13" ht="15" customHeight="1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>
      <c r="A39" s="18" t="s">
        <v>47</v>
      </c>
      <c r="B39" s="19">
        <f>SUM(C39:K39)</f>
        <v>18260</v>
      </c>
      <c r="C39" s="20">
        <v>16049</v>
      </c>
      <c r="D39" s="20">
        <v>0</v>
      </c>
      <c r="E39" s="20">
        <v>137</v>
      </c>
      <c r="F39" s="20">
        <v>0</v>
      </c>
      <c r="G39" s="20">
        <v>0</v>
      </c>
      <c r="H39" s="20">
        <v>689</v>
      </c>
      <c r="I39" s="20">
        <v>0</v>
      </c>
      <c r="J39" s="20">
        <v>119</v>
      </c>
      <c r="K39" s="20">
        <v>1266</v>
      </c>
      <c r="L39" s="20">
        <v>12701</v>
      </c>
      <c r="M39" s="21">
        <v>5559</v>
      </c>
    </row>
    <row r="40" spans="1:13" ht="15" customHeight="1">
      <c r="A40" s="18" t="s">
        <v>48</v>
      </c>
      <c r="B40" s="19">
        <f>SUM(C40:K40)</f>
        <v>47222</v>
      </c>
      <c r="C40" s="20">
        <v>4802</v>
      </c>
      <c r="D40" s="20">
        <v>137</v>
      </c>
      <c r="E40" s="20">
        <v>0</v>
      </c>
      <c r="F40" s="20">
        <v>26293</v>
      </c>
      <c r="G40" s="20">
        <v>774</v>
      </c>
      <c r="H40" s="20">
        <v>40</v>
      </c>
      <c r="I40" s="20">
        <v>81</v>
      </c>
      <c r="J40" s="20">
        <v>340</v>
      </c>
      <c r="K40" s="20">
        <v>14755</v>
      </c>
      <c r="L40" s="20">
        <v>5173</v>
      </c>
      <c r="M40" s="21">
        <v>42049</v>
      </c>
    </row>
    <row r="41" spans="1:13" ht="15" customHeight="1">
      <c r="A41" s="22" t="s">
        <v>49</v>
      </c>
      <c r="B41" s="23">
        <f>SUM(C41:K41)</f>
        <v>11436</v>
      </c>
      <c r="C41" s="24">
        <v>11080</v>
      </c>
      <c r="D41" s="24">
        <v>70</v>
      </c>
      <c r="E41" s="24">
        <v>147</v>
      </c>
      <c r="F41" s="24">
        <v>94</v>
      </c>
      <c r="G41" s="24">
        <v>0</v>
      </c>
      <c r="H41" s="24">
        <v>45</v>
      </c>
      <c r="I41" s="24">
        <v>0</v>
      </c>
      <c r="J41" s="24">
        <v>0</v>
      </c>
      <c r="K41" s="24">
        <v>0</v>
      </c>
      <c r="L41" s="24">
        <v>9102</v>
      </c>
      <c r="M41" s="25">
        <v>2334</v>
      </c>
    </row>
    <row r="42" spans="1:13" ht="15" customHeight="1">
      <c r="A42" s="26" t="s">
        <v>50</v>
      </c>
      <c r="B42" s="27">
        <f>SUM(C42:K42)</f>
        <v>76918</v>
      </c>
      <c r="C42" s="28">
        <v>31931</v>
      </c>
      <c r="D42" s="28">
        <v>207</v>
      </c>
      <c r="E42" s="28">
        <v>284</v>
      </c>
      <c r="F42" s="28">
        <v>26387</v>
      </c>
      <c r="G42" s="28">
        <v>774</v>
      </c>
      <c r="H42" s="28">
        <v>774</v>
      </c>
      <c r="I42" s="28">
        <v>81</v>
      </c>
      <c r="J42" s="28">
        <v>459</v>
      </c>
      <c r="K42" s="28">
        <v>16021</v>
      </c>
      <c r="L42" s="28">
        <v>26976</v>
      </c>
      <c r="M42" s="29">
        <v>49942</v>
      </c>
    </row>
    <row r="43" spans="1:13" ht="15" customHeight="1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>
      <c r="A44" s="18" t="s">
        <v>51</v>
      </c>
      <c r="B44" s="19">
        <f>SUM(C44:K44)</f>
        <v>9883</v>
      </c>
      <c r="C44" s="20">
        <v>7601</v>
      </c>
      <c r="D44" s="20">
        <v>232</v>
      </c>
      <c r="E44" s="20">
        <v>66</v>
      </c>
      <c r="F44" s="20">
        <v>584</v>
      </c>
      <c r="G44" s="20">
        <v>135</v>
      </c>
      <c r="H44" s="20">
        <v>0</v>
      </c>
      <c r="I44" s="20">
        <v>813</v>
      </c>
      <c r="J44" s="20">
        <v>359</v>
      </c>
      <c r="K44" s="20">
        <v>93</v>
      </c>
      <c r="L44" s="20">
        <v>6995</v>
      </c>
      <c r="M44" s="21">
        <v>2888</v>
      </c>
    </row>
    <row r="45" spans="1:13" ht="15" customHeight="1">
      <c r="A45" s="18" t="s">
        <v>52</v>
      </c>
      <c r="B45" s="19">
        <f>SUM(C45:K45)</f>
        <v>11376</v>
      </c>
      <c r="C45" s="20">
        <v>9599</v>
      </c>
      <c r="D45" s="20">
        <v>290</v>
      </c>
      <c r="E45" s="20">
        <v>332</v>
      </c>
      <c r="F45" s="20">
        <v>0</v>
      </c>
      <c r="G45" s="20">
        <v>0</v>
      </c>
      <c r="H45" s="20">
        <v>98</v>
      </c>
      <c r="I45" s="20">
        <v>118</v>
      </c>
      <c r="J45" s="20">
        <v>92</v>
      </c>
      <c r="K45" s="20">
        <v>847</v>
      </c>
      <c r="L45" s="20">
        <v>9994</v>
      </c>
      <c r="M45" s="21">
        <v>1382</v>
      </c>
    </row>
    <row r="46" spans="1:13" ht="15" customHeight="1">
      <c r="A46" s="22" t="s">
        <v>53</v>
      </c>
      <c r="B46" s="23">
        <f>SUM(C46:K46)</f>
        <v>17260</v>
      </c>
      <c r="C46" s="24">
        <v>12463</v>
      </c>
      <c r="D46" s="24">
        <v>0</v>
      </c>
      <c r="E46" s="24">
        <v>73</v>
      </c>
      <c r="F46" s="24">
        <v>2258</v>
      </c>
      <c r="G46" s="24">
        <v>136</v>
      </c>
      <c r="H46" s="24">
        <v>314</v>
      </c>
      <c r="I46" s="24">
        <v>388</v>
      </c>
      <c r="J46" s="24">
        <v>1555</v>
      </c>
      <c r="K46" s="24">
        <v>73</v>
      </c>
      <c r="L46" s="24">
        <v>10741</v>
      </c>
      <c r="M46" s="25">
        <v>6519</v>
      </c>
    </row>
    <row r="47" spans="1:13" ht="15" customHeight="1">
      <c r="A47" s="26" t="s">
        <v>54</v>
      </c>
      <c r="B47" s="27">
        <f>SUM(C47:K47)</f>
        <v>38519</v>
      </c>
      <c r="C47" s="28">
        <v>29663</v>
      </c>
      <c r="D47" s="28">
        <v>522</v>
      </c>
      <c r="E47" s="28">
        <v>471</v>
      </c>
      <c r="F47" s="28">
        <v>2842</v>
      </c>
      <c r="G47" s="28">
        <v>271</v>
      </c>
      <c r="H47" s="28">
        <v>412</v>
      </c>
      <c r="I47" s="28">
        <v>1319</v>
      </c>
      <c r="J47" s="28">
        <v>2006</v>
      </c>
      <c r="K47" s="28">
        <v>1013</v>
      </c>
      <c r="L47" s="28">
        <v>27730</v>
      </c>
      <c r="M47" s="29">
        <v>10789</v>
      </c>
    </row>
    <row r="48" spans="1:13" ht="15" customHeight="1">
      <c r="A48" s="18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>
      <c r="A49" s="22" t="s">
        <v>55</v>
      </c>
      <c r="B49" s="23">
        <f>SUM(C49:K49)</f>
        <v>24219</v>
      </c>
      <c r="C49" s="24">
        <v>9997</v>
      </c>
      <c r="D49" s="24">
        <v>114</v>
      </c>
      <c r="E49" s="24">
        <v>0</v>
      </c>
      <c r="F49" s="24">
        <v>199</v>
      </c>
      <c r="G49" s="24">
        <v>0</v>
      </c>
      <c r="H49" s="24">
        <v>12960</v>
      </c>
      <c r="I49" s="24">
        <v>715</v>
      </c>
      <c r="J49" s="24">
        <v>159</v>
      </c>
      <c r="K49" s="24">
        <v>75</v>
      </c>
      <c r="L49" s="24">
        <v>9095</v>
      </c>
      <c r="M49" s="25">
        <v>15124</v>
      </c>
    </row>
    <row r="50" spans="1:13" ht="15" customHeight="1">
      <c r="A50" s="26" t="s">
        <v>56</v>
      </c>
      <c r="B50" s="27">
        <f>SUM(C50:K50)</f>
        <v>24219</v>
      </c>
      <c r="C50" s="28">
        <v>9997</v>
      </c>
      <c r="D50" s="28">
        <v>114</v>
      </c>
      <c r="E50" s="28">
        <v>0</v>
      </c>
      <c r="F50" s="28">
        <v>199</v>
      </c>
      <c r="G50" s="28">
        <v>0</v>
      </c>
      <c r="H50" s="28">
        <v>12960</v>
      </c>
      <c r="I50" s="28">
        <v>715</v>
      </c>
      <c r="J50" s="28">
        <v>159</v>
      </c>
      <c r="K50" s="28">
        <v>75</v>
      </c>
      <c r="L50" s="28">
        <v>9095</v>
      </c>
      <c r="M50" s="29">
        <v>15124</v>
      </c>
    </row>
    <row r="51" spans="1:13" ht="15" customHeight="1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8" t="s">
        <v>57</v>
      </c>
      <c r="B52" s="19">
        <f aca="true" t="shared" si="1" ref="B52:B59">SUM(C52:K52)</f>
        <v>8904</v>
      </c>
      <c r="C52" s="20">
        <v>6172</v>
      </c>
      <c r="D52" s="20">
        <v>0</v>
      </c>
      <c r="E52" s="20">
        <v>0</v>
      </c>
      <c r="F52" s="20">
        <v>2608</v>
      </c>
      <c r="G52" s="20">
        <v>0</v>
      </c>
      <c r="H52" s="20">
        <v>0</v>
      </c>
      <c r="I52" s="20">
        <v>0</v>
      </c>
      <c r="J52" s="20">
        <v>0</v>
      </c>
      <c r="K52" s="20">
        <v>124</v>
      </c>
      <c r="L52" s="20">
        <v>5417</v>
      </c>
      <c r="M52" s="21">
        <v>3487</v>
      </c>
    </row>
    <row r="53" spans="1:13" ht="15" customHeight="1">
      <c r="A53" s="18" t="s">
        <v>58</v>
      </c>
      <c r="B53" s="19">
        <f t="shared" si="1"/>
        <v>6469</v>
      </c>
      <c r="C53" s="20">
        <v>3857</v>
      </c>
      <c r="D53" s="20">
        <v>142</v>
      </c>
      <c r="E53" s="20">
        <v>0</v>
      </c>
      <c r="F53" s="20">
        <v>953</v>
      </c>
      <c r="G53" s="20">
        <v>0</v>
      </c>
      <c r="H53" s="20">
        <v>393</v>
      </c>
      <c r="I53" s="20">
        <v>0</v>
      </c>
      <c r="J53" s="20">
        <v>212</v>
      </c>
      <c r="K53" s="20">
        <v>912</v>
      </c>
      <c r="L53" s="20">
        <v>3595</v>
      </c>
      <c r="M53" s="21">
        <v>2874</v>
      </c>
    </row>
    <row r="54" spans="1:13" ht="15" customHeight="1">
      <c r="A54" s="18" t="s">
        <v>59</v>
      </c>
      <c r="B54" s="19">
        <f t="shared" si="1"/>
        <v>8182</v>
      </c>
      <c r="C54" s="20">
        <v>5657</v>
      </c>
      <c r="D54" s="20">
        <v>0</v>
      </c>
      <c r="E54" s="20">
        <v>125</v>
      </c>
      <c r="F54" s="20">
        <v>128</v>
      </c>
      <c r="G54" s="20">
        <v>0</v>
      </c>
      <c r="H54" s="20">
        <v>1904</v>
      </c>
      <c r="I54" s="20">
        <v>128</v>
      </c>
      <c r="J54" s="20">
        <v>0</v>
      </c>
      <c r="K54" s="20">
        <v>240</v>
      </c>
      <c r="L54" s="20">
        <v>5668</v>
      </c>
      <c r="M54" s="21">
        <v>2514</v>
      </c>
    </row>
    <row r="55" spans="1:13" ht="15" customHeight="1">
      <c r="A55" s="18" t="s">
        <v>60</v>
      </c>
      <c r="B55" s="19">
        <f t="shared" si="1"/>
        <v>2008</v>
      </c>
      <c r="C55" s="20">
        <v>1242</v>
      </c>
      <c r="D55" s="20">
        <v>0</v>
      </c>
      <c r="E55" s="20">
        <v>0</v>
      </c>
      <c r="F55" s="20">
        <v>0</v>
      </c>
      <c r="G55" s="20">
        <v>711</v>
      </c>
      <c r="H55" s="20">
        <v>0</v>
      </c>
      <c r="I55" s="20">
        <v>55</v>
      </c>
      <c r="J55" s="20">
        <v>0</v>
      </c>
      <c r="K55" s="20">
        <v>0</v>
      </c>
      <c r="L55" s="20">
        <v>1179</v>
      </c>
      <c r="M55" s="21">
        <v>829</v>
      </c>
    </row>
    <row r="56" spans="1:13" ht="15" customHeight="1">
      <c r="A56" s="18" t="s">
        <v>61</v>
      </c>
      <c r="B56" s="19">
        <f t="shared" si="1"/>
        <v>6369</v>
      </c>
      <c r="C56" s="20">
        <v>2242</v>
      </c>
      <c r="D56" s="20">
        <v>0</v>
      </c>
      <c r="E56" s="20">
        <v>0</v>
      </c>
      <c r="F56" s="20">
        <v>3553</v>
      </c>
      <c r="G56" s="20">
        <v>0</v>
      </c>
      <c r="H56" s="20">
        <v>128</v>
      </c>
      <c r="I56" s="20">
        <v>0</v>
      </c>
      <c r="J56" s="20">
        <v>446</v>
      </c>
      <c r="K56" s="20">
        <v>0</v>
      </c>
      <c r="L56" s="20">
        <v>2190</v>
      </c>
      <c r="M56" s="21">
        <v>4179</v>
      </c>
    </row>
    <row r="57" spans="1:13" ht="15" customHeight="1">
      <c r="A57" s="18" t="s">
        <v>62</v>
      </c>
      <c r="B57" s="19">
        <f t="shared" si="1"/>
        <v>1112</v>
      </c>
      <c r="C57" s="20">
        <v>898</v>
      </c>
      <c r="D57" s="20">
        <v>0</v>
      </c>
      <c r="E57" s="20">
        <v>0</v>
      </c>
      <c r="F57" s="20">
        <v>214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1112</v>
      </c>
      <c r="M57" s="21">
        <v>0</v>
      </c>
    </row>
    <row r="58" spans="1:13" ht="15" customHeight="1">
      <c r="A58" s="22" t="s">
        <v>63</v>
      </c>
      <c r="B58" s="23">
        <f t="shared" si="1"/>
        <v>256</v>
      </c>
      <c r="C58" s="24">
        <v>128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128</v>
      </c>
      <c r="K58" s="24">
        <v>0</v>
      </c>
      <c r="L58" s="24">
        <v>256</v>
      </c>
      <c r="M58" s="25">
        <v>0</v>
      </c>
    </row>
    <row r="59" spans="1:13" ht="15" customHeight="1">
      <c r="A59" s="26" t="s">
        <v>64</v>
      </c>
      <c r="B59" s="27">
        <f t="shared" si="1"/>
        <v>33300</v>
      </c>
      <c r="C59" s="28">
        <v>20196</v>
      </c>
      <c r="D59" s="28">
        <v>142</v>
      </c>
      <c r="E59" s="28">
        <v>125</v>
      </c>
      <c r="F59" s="28">
        <v>7456</v>
      </c>
      <c r="G59" s="28">
        <v>711</v>
      </c>
      <c r="H59" s="28">
        <v>2425</v>
      </c>
      <c r="I59" s="28">
        <v>183</v>
      </c>
      <c r="J59" s="28">
        <v>786</v>
      </c>
      <c r="K59" s="28">
        <v>1276</v>
      </c>
      <c r="L59" s="28">
        <v>19417</v>
      </c>
      <c r="M59" s="29">
        <v>13883</v>
      </c>
    </row>
    <row r="60" spans="1:13" ht="15" customHeight="1">
      <c r="A60" s="18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>
      <c r="A61" s="22" t="s">
        <v>65</v>
      </c>
      <c r="B61" s="23">
        <f>SUM(C61:K61)</f>
        <v>22924</v>
      </c>
      <c r="C61" s="24">
        <v>9443</v>
      </c>
      <c r="D61" s="24">
        <v>392</v>
      </c>
      <c r="E61" s="24">
        <v>116</v>
      </c>
      <c r="F61" s="24">
        <v>11451</v>
      </c>
      <c r="G61" s="24">
        <v>0</v>
      </c>
      <c r="H61" s="24">
        <v>1325</v>
      </c>
      <c r="I61" s="24">
        <v>197</v>
      </c>
      <c r="J61" s="24">
        <v>0</v>
      </c>
      <c r="K61" s="24">
        <v>0</v>
      </c>
      <c r="L61" s="24">
        <v>8162</v>
      </c>
      <c r="M61" s="25">
        <v>14762</v>
      </c>
    </row>
    <row r="62" spans="1:13" ht="15" customHeight="1">
      <c r="A62" s="26" t="s">
        <v>66</v>
      </c>
      <c r="B62" s="27">
        <f>SUM(C62:K62)</f>
        <v>22924</v>
      </c>
      <c r="C62" s="28">
        <v>9443</v>
      </c>
      <c r="D62" s="28">
        <v>392</v>
      </c>
      <c r="E62" s="28">
        <v>116</v>
      </c>
      <c r="F62" s="28">
        <v>11451</v>
      </c>
      <c r="G62" s="28">
        <v>0</v>
      </c>
      <c r="H62" s="28">
        <v>1325</v>
      </c>
      <c r="I62" s="28">
        <v>197</v>
      </c>
      <c r="J62" s="28">
        <v>0</v>
      </c>
      <c r="K62" s="28">
        <v>0</v>
      </c>
      <c r="L62" s="28">
        <v>8162</v>
      </c>
      <c r="M62" s="29">
        <v>14762</v>
      </c>
    </row>
    <row r="63" spans="1:13" ht="15" customHeight="1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22" t="s">
        <v>67</v>
      </c>
      <c r="B64" s="23">
        <f>SUM(C64:K64)</f>
        <v>1116</v>
      </c>
      <c r="C64" s="24">
        <v>215</v>
      </c>
      <c r="D64" s="24">
        <v>0</v>
      </c>
      <c r="E64" s="24">
        <v>0</v>
      </c>
      <c r="F64" s="24">
        <v>423</v>
      </c>
      <c r="G64" s="24">
        <v>0</v>
      </c>
      <c r="H64" s="24">
        <v>0</v>
      </c>
      <c r="I64" s="24">
        <v>40</v>
      </c>
      <c r="J64" s="24">
        <v>0</v>
      </c>
      <c r="K64" s="24">
        <v>438</v>
      </c>
      <c r="L64" s="24">
        <v>361</v>
      </c>
      <c r="M64" s="25">
        <v>755</v>
      </c>
    </row>
    <row r="65" spans="1:13" ht="15" customHeight="1">
      <c r="A65" s="26" t="s">
        <v>68</v>
      </c>
      <c r="B65" s="27">
        <f>SUM(C65:K65)</f>
        <v>1116</v>
      </c>
      <c r="C65" s="28">
        <v>215</v>
      </c>
      <c r="D65" s="28">
        <v>0</v>
      </c>
      <c r="E65" s="28">
        <v>0</v>
      </c>
      <c r="F65" s="28">
        <v>423</v>
      </c>
      <c r="G65" s="28">
        <v>0</v>
      </c>
      <c r="H65" s="28">
        <v>0</v>
      </c>
      <c r="I65" s="28">
        <v>40</v>
      </c>
      <c r="J65" s="28">
        <v>0</v>
      </c>
      <c r="K65" s="28">
        <v>438</v>
      </c>
      <c r="L65" s="28">
        <v>361</v>
      </c>
      <c r="M65" s="29">
        <v>755</v>
      </c>
    </row>
    <row r="66" spans="1:13" ht="15" customHeight="1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>
      <c r="A67" s="18" t="s">
        <v>69</v>
      </c>
      <c r="B67" s="19">
        <f>SUM(C67:K67)</f>
        <v>294670</v>
      </c>
      <c r="C67" s="20">
        <v>163406</v>
      </c>
      <c r="D67" s="20">
        <v>1823</v>
      </c>
      <c r="E67" s="20">
        <v>2394</v>
      </c>
      <c r="F67" s="20">
        <v>65737</v>
      </c>
      <c r="G67" s="20">
        <v>2307</v>
      </c>
      <c r="H67" s="20">
        <v>24622</v>
      </c>
      <c r="I67" s="20">
        <v>3340</v>
      </c>
      <c r="J67" s="20">
        <v>7686</v>
      </c>
      <c r="K67" s="20">
        <v>23355</v>
      </c>
      <c r="L67" s="20">
        <v>143608</v>
      </c>
      <c r="M67" s="21">
        <v>151062</v>
      </c>
    </row>
    <row r="68" spans="1:13" ht="15" customHeight="1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>
      <c r="A69" s="30" t="s">
        <v>70</v>
      </c>
      <c r="B69" s="31">
        <f>SUM(C69:K69)</f>
        <v>2009007</v>
      </c>
      <c r="C69" s="32">
        <v>1153936</v>
      </c>
      <c r="D69" s="32">
        <v>25950</v>
      </c>
      <c r="E69" s="32">
        <v>12619</v>
      </c>
      <c r="F69" s="32">
        <v>390758</v>
      </c>
      <c r="G69" s="32">
        <v>15585</v>
      </c>
      <c r="H69" s="32">
        <v>157321</v>
      </c>
      <c r="I69" s="32">
        <v>70465</v>
      </c>
      <c r="J69" s="32">
        <v>92869</v>
      </c>
      <c r="K69" s="32">
        <v>89504</v>
      </c>
      <c r="L69" s="32">
        <v>1009343</v>
      </c>
      <c r="M69" s="33">
        <v>999664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2" width="8.25390625" style="1" customWidth="1"/>
    <col min="3" max="6" width="7.625" style="1" customWidth="1"/>
    <col min="7" max="7" width="8.625" style="1" customWidth="1"/>
    <col min="8" max="10" width="7.625" style="1" customWidth="1"/>
    <col min="11" max="11" width="9.00390625" style="1" customWidth="1"/>
    <col min="12" max="16384" width="7.625" style="1" customWidth="1"/>
  </cols>
  <sheetData>
    <row r="1" spans="1:9" ht="18" customHeight="1">
      <c r="A1" s="1" t="s">
        <v>71</v>
      </c>
      <c r="E1" s="2" t="s">
        <v>72</v>
      </c>
      <c r="I1" s="1" t="s">
        <v>73</v>
      </c>
    </row>
    <row r="2" ht="15" customHeight="1" thickBot="1">
      <c r="Q2" s="3" t="s">
        <v>2</v>
      </c>
    </row>
    <row r="3" spans="1:17" s="6" customFormat="1" ht="15" customHeight="1">
      <c r="A3" s="4"/>
      <c r="B3" s="5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75</v>
      </c>
      <c r="L3" s="56"/>
      <c r="M3" s="56"/>
      <c r="N3" s="56"/>
      <c r="O3" s="56"/>
      <c r="P3" s="56"/>
      <c r="Q3" s="58"/>
    </row>
    <row r="4" spans="1:17" s="6" customFormat="1" ht="15" customHeight="1">
      <c r="A4" s="7"/>
      <c r="B4" s="34" t="s">
        <v>5</v>
      </c>
      <c r="C4" s="59" t="s">
        <v>76</v>
      </c>
      <c r="D4" s="60"/>
      <c r="E4" s="60"/>
      <c r="F4" s="61"/>
      <c r="G4" s="59" t="s">
        <v>77</v>
      </c>
      <c r="H4" s="60"/>
      <c r="I4" s="60"/>
      <c r="J4" s="61"/>
      <c r="K4" s="11"/>
      <c r="L4" s="11"/>
      <c r="M4" s="11" t="s">
        <v>78</v>
      </c>
      <c r="N4" s="11" t="s">
        <v>79</v>
      </c>
      <c r="O4" s="11"/>
      <c r="P4" s="11" t="s">
        <v>80</v>
      </c>
      <c r="Q4" s="12"/>
    </row>
    <row r="5" spans="1:17" s="6" customFormat="1" ht="15" customHeight="1" thickBot="1">
      <c r="A5" s="35"/>
      <c r="B5" s="36"/>
      <c r="C5" s="37" t="s">
        <v>81</v>
      </c>
      <c r="D5" s="37" t="s">
        <v>82</v>
      </c>
      <c r="E5" s="37" t="s">
        <v>83</v>
      </c>
      <c r="F5" s="37" t="s">
        <v>84</v>
      </c>
      <c r="G5" s="37" t="s">
        <v>85</v>
      </c>
      <c r="H5" s="37" t="s">
        <v>86</v>
      </c>
      <c r="I5" s="37" t="s">
        <v>87</v>
      </c>
      <c r="J5" s="37" t="s">
        <v>88</v>
      </c>
      <c r="K5" s="37" t="s">
        <v>15</v>
      </c>
      <c r="L5" s="37" t="s">
        <v>16</v>
      </c>
      <c r="M5" s="37" t="s">
        <v>89</v>
      </c>
      <c r="N5" s="37" t="s">
        <v>89</v>
      </c>
      <c r="O5" s="37" t="s">
        <v>90</v>
      </c>
      <c r="P5" s="37" t="s">
        <v>91</v>
      </c>
      <c r="Q5" s="38" t="s">
        <v>14</v>
      </c>
    </row>
    <row r="6" spans="1:17" ht="15" customHeight="1">
      <c r="A6" s="39" t="s">
        <v>6</v>
      </c>
      <c r="B6" s="40">
        <f>+C6+G6</f>
        <v>1153936</v>
      </c>
      <c r="C6" s="41">
        <f>SUM(D6:F6)</f>
        <v>783</v>
      </c>
      <c r="D6" s="41">
        <v>98</v>
      </c>
      <c r="E6" s="41">
        <v>0</v>
      </c>
      <c r="F6" s="41">
        <v>685</v>
      </c>
      <c r="G6" s="41">
        <f>SUM(H6:J6)</f>
        <v>1153153</v>
      </c>
      <c r="H6" s="41">
        <v>231092</v>
      </c>
      <c r="I6" s="41">
        <v>1683</v>
      </c>
      <c r="J6" s="41">
        <v>920378</v>
      </c>
      <c r="K6" s="41">
        <v>928301</v>
      </c>
      <c r="L6" s="41">
        <f>SUM(M6:Q6)</f>
        <v>225635</v>
      </c>
      <c r="M6" s="41">
        <v>1780</v>
      </c>
      <c r="N6" s="41">
        <v>18915</v>
      </c>
      <c r="O6" s="41">
        <v>193924</v>
      </c>
      <c r="P6" s="41">
        <v>0</v>
      </c>
      <c r="Q6" s="42">
        <v>11016</v>
      </c>
    </row>
    <row r="7" spans="1:17" ht="15" customHeight="1">
      <c r="A7" s="43" t="s">
        <v>7</v>
      </c>
      <c r="B7" s="44">
        <f>+C7+G7</f>
        <v>25950</v>
      </c>
      <c r="C7" s="45">
        <f>SUM(D7:F7)</f>
        <v>127</v>
      </c>
      <c r="D7" s="45">
        <v>0</v>
      </c>
      <c r="E7" s="45">
        <v>127</v>
      </c>
      <c r="F7" s="45">
        <v>0</v>
      </c>
      <c r="G7" s="45">
        <f>SUM(H7:J7)</f>
        <v>25823</v>
      </c>
      <c r="H7" s="45">
        <v>2926</v>
      </c>
      <c r="I7" s="45">
        <v>3367</v>
      </c>
      <c r="J7" s="45">
        <v>19530</v>
      </c>
      <c r="K7" s="45">
        <v>15205</v>
      </c>
      <c r="L7" s="45">
        <f>SUM(M7:Q7)</f>
        <v>10745</v>
      </c>
      <c r="M7" s="45">
        <v>0</v>
      </c>
      <c r="N7" s="45">
        <v>3019</v>
      </c>
      <c r="O7" s="45">
        <v>7548</v>
      </c>
      <c r="P7" s="45">
        <v>0</v>
      </c>
      <c r="Q7" s="46">
        <v>178</v>
      </c>
    </row>
    <row r="8" spans="1:17" ht="15" customHeight="1">
      <c r="A8" s="43" t="s">
        <v>8</v>
      </c>
      <c r="B8" s="44">
        <f aca="true" t="shared" si="0" ref="B8:B17">+C8+G8</f>
        <v>12619</v>
      </c>
      <c r="C8" s="45">
        <f aca="true" t="shared" si="1" ref="C8:C19">SUM(D8:F8)</f>
        <v>74</v>
      </c>
      <c r="D8" s="45">
        <v>0</v>
      </c>
      <c r="E8" s="45">
        <v>74</v>
      </c>
      <c r="F8" s="45">
        <v>0</v>
      </c>
      <c r="G8" s="45">
        <f aca="true" t="shared" si="2" ref="G8:G19">SUM(H8:J8)</f>
        <v>12545</v>
      </c>
      <c r="H8" s="45">
        <v>4654</v>
      </c>
      <c r="I8" s="45">
        <v>814</v>
      </c>
      <c r="J8" s="45">
        <v>7077</v>
      </c>
      <c r="K8" s="45">
        <v>3866</v>
      </c>
      <c r="L8" s="45">
        <f aca="true" t="shared" si="3" ref="L8:L17">SUM(M8:Q8)</f>
        <v>8753</v>
      </c>
      <c r="M8" s="45">
        <v>0</v>
      </c>
      <c r="N8" s="45">
        <v>19</v>
      </c>
      <c r="O8" s="45">
        <v>8575</v>
      </c>
      <c r="P8" s="45">
        <v>0</v>
      </c>
      <c r="Q8" s="46">
        <v>159</v>
      </c>
    </row>
    <row r="9" spans="1:17" ht="15" customHeight="1">
      <c r="A9" s="43" t="s">
        <v>9</v>
      </c>
      <c r="B9" s="44">
        <f t="shared" si="0"/>
        <v>390758</v>
      </c>
      <c r="C9" s="45">
        <f t="shared" si="1"/>
        <v>3018</v>
      </c>
      <c r="D9" s="45">
        <v>0</v>
      </c>
      <c r="E9" s="45">
        <v>0</v>
      </c>
      <c r="F9" s="45">
        <v>3018</v>
      </c>
      <c r="G9" s="45">
        <f t="shared" si="2"/>
        <v>387740</v>
      </c>
      <c r="H9" s="45">
        <v>383342</v>
      </c>
      <c r="I9" s="45">
        <v>669</v>
      </c>
      <c r="J9" s="45">
        <v>3729</v>
      </c>
      <c r="K9" s="45">
        <v>6356</v>
      </c>
      <c r="L9" s="45">
        <f t="shared" si="3"/>
        <v>384402</v>
      </c>
      <c r="M9" s="45">
        <v>0</v>
      </c>
      <c r="N9" s="45">
        <v>7626</v>
      </c>
      <c r="O9" s="45">
        <v>375223</v>
      </c>
      <c r="P9" s="45">
        <v>15</v>
      </c>
      <c r="Q9" s="46">
        <v>1538</v>
      </c>
    </row>
    <row r="10" spans="1:17" ht="15" customHeight="1">
      <c r="A10" s="43" t="s">
        <v>10</v>
      </c>
      <c r="B10" s="44">
        <f t="shared" si="0"/>
        <v>15585</v>
      </c>
      <c r="C10" s="45">
        <f t="shared" si="1"/>
        <v>1398</v>
      </c>
      <c r="D10" s="45">
        <v>0</v>
      </c>
      <c r="E10" s="45">
        <v>0</v>
      </c>
      <c r="F10" s="45">
        <v>1398</v>
      </c>
      <c r="G10" s="45">
        <f t="shared" si="2"/>
        <v>14187</v>
      </c>
      <c r="H10" s="45">
        <v>13687</v>
      </c>
      <c r="I10" s="45">
        <v>0</v>
      </c>
      <c r="J10" s="45">
        <v>500</v>
      </c>
      <c r="K10" s="45">
        <v>722</v>
      </c>
      <c r="L10" s="45">
        <f t="shared" si="3"/>
        <v>14863</v>
      </c>
      <c r="M10" s="45">
        <v>0</v>
      </c>
      <c r="N10" s="45">
        <v>644</v>
      </c>
      <c r="O10" s="45">
        <v>14207</v>
      </c>
      <c r="P10" s="45">
        <v>0</v>
      </c>
      <c r="Q10" s="46">
        <v>12</v>
      </c>
    </row>
    <row r="11" spans="1:17" ht="15" customHeight="1">
      <c r="A11" s="43" t="s">
        <v>11</v>
      </c>
      <c r="B11" s="44">
        <f t="shared" si="0"/>
        <v>157321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157321</v>
      </c>
      <c r="H11" s="45">
        <v>149258</v>
      </c>
      <c r="I11" s="45">
        <v>1365</v>
      </c>
      <c r="J11" s="45">
        <v>6698</v>
      </c>
      <c r="K11" s="45">
        <v>9533</v>
      </c>
      <c r="L11" s="45">
        <f t="shared" si="3"/>
        <v>147788</v>
      </c>
      <c r="M11" s="45">
        <v>868</v>
      </c>
      <c r="N11" s="45">
        <v>2472</v>
      </c>
      <c r="O11" s="45">
        <v>144097</v>
      </c>
      <c r="P11" s="45">
        <v>0</v>
      </c>
      <c r="Q11" s="46">
        <v>351</v>
      </c>
    </row>
    <row r="12" spans="1:17" ht="15" customHeight="1">
      <c r="A12" s="43" t="s">
        <v>92</v>
      </c>
      <c r="B12" s="44">
        <f t="shared" si="0"/>
        <v>70465</v>
      </c>
      <c r="C12" s="45">
        <f t="shared" si="1"/>
        <v>18345</v>
      </c>
      <c r="D12" s="45">
        <v>48</v>
      </c>
      <c r="E12" s="45">
        <v>0</v>
      </c>
      <c r="F12" s="45">
        <v>18297</v>
      </c>
      <c r="G12" s="45">
        <f t="shared" si="2"/>
        <v>52120</v>
      </c>
      <c r="H12" s="45">
        <v>29835</v>
      </c>
      <c r="I12" s="45">
        <v>11422</v>
      </c>
      <c r="J12" s="45">
        <v>10863</v>
      </c>
      <c r="K12" s="45">
        <v>14060</v>
      </c>
      <c r="L12" s="45">
        <f t="shared" si="3"/>
        <v>56405</v>
      </c>
      <c r="M12" s="45">
        <v>0</v>
      </c>
      <c r="N12" s="45">
        <v>6450</v>
      </c>
      <c r="O12" s="45">
        <v>43613</v>
      </c>
      <c r="P12" s="45">
        <v>0</v>
      </c>
      <c r="Q12" s="46">
        <v>6342</v>
      </c>
    </row>
    <row r="13" spans="1:17" ht="15" customHeight="1">
      <c r="A13" s="43" t="s">
        <v>93</v>
      </c>
      <c r="B13" s="44">
        <f t="shared" si="0"/>
        <v>92869</v>
      </c>
      <c r="C13" s="45">
        <f t="shared" si="1"/>
        <v>27992</v>
      </c>
      <c r="D13" s="45">
        <v>1828</v>
      </c>
      <c r="E13" s="45">
        <v>5654</v>
      </c>
      <c r="F13" s="45">
        <v>20510</v>
      </c>
      <c r="G13" s="45">
        <f t="shared" si="2"/>
        <v>64877</v>
      </c>
      <c r="H13" s="45">
        <v>28797</v>
      </c>
      <c r="I13" s="45">
        <v>26678</v>
      </c>
      <c r="J13" s="45">
        <v>9402</v>
      </c>
      <c r="K13" s="45">
        <v>19860</v>
      </c>
      <c r="L13" s="45">
        <f t="shared" si="3"/>
        <v>73009</v>
      </c>
      <c r="M13" s="45">
        <v>1472</v>
      </c>
      <c r="N13" s="45">
        <v>23583</v>
      </c>
      <c r="O13" s="45">
        <v>47676</v>
      </c>
      <c r="P13" s="45">
        <v>0</v>
      </c>
      <c r="Q13" s="46">
        <v>278</v>
      </c>
    </row>
    <row r="14" spans="1:17" ht="15" customHeight="1">
      <c r="A14" s="43" t="s">
        <v>14</v>
      </c>
      <c r="B14" s="44">
        <f t="shared" si="0"/>
        <v>89504</v>
      </c>
      <c r="C14" s="45">
        <f t="shared" si="1"/>
        <v>9535</v>
      </c>
      <c r="D14" s="45">
        <v>95</v>
      </c>
      <c r="E14" s="45">
        <v>1628</v>
      </c>
      <c r="F14" s="45">
        <v>7812</v>
      </c>
      <c r="G14" s="45">
        <f t="shared" si="2"/>
        <v>79969</v>
      </c>
      <c r="H14" s="45">
        <v>68085</v>
      </c>
      <c r="I14" s="45">
        <v>6656</v>
      </c>
      <c r="J14" s="45">
        <v>5228</v>
      </c>
      <c r="K14" s="45">
        <v>11440</v>
      </c>
      <c r="L14" s="45">
        <f t="shared" si="3"/>
        <v>78064</v>
      </c>
      <c r="M14" s="45">
        <v>0</v>
      </c>
      <c r="N14" s="45">
        <v>6818</v>
      </c>
      <c r="O14" s="45">
        <v>70855</v>
      </c>
      <c r="P14" s="45">
        <v>0</v>
      </c>
      <c r="Q14" s="46">
        <v>391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94</v>
      </c>
      <c r="B16" s="44">
        <f t="shared" si="0"/>
        <v>1179886</v>
      </c>
      <c r="C16" s="45">
        <f t="shared" si="1"/>
        <v>910</v>
      </c>
      <c r="D16" s="45">
        <f>SUM(D6:D7)</f>
        <v>98</v>
      </c>
      <c r="E16" s="45">
        <f>SUM(E6:E7)</f>
        <v>127</v>
      </c>
      <c r="F16" s="45">
        <f>SUM(F6:F7)</f>
        <v>685</v>
      </c>
      <c r="G16" s="45">
        <f t="shared" si="2"/>
        <v>1178976</v>
      </c>
      <c r="H16" s="45">
        <f>SUM(H6:H7)</f>
        <v>234018</v>
      </c>
      <c r="I16" s="45">
        <f>SUM(I6:I7)</f>
        <v>5050</v>
      </c>
      <c r="J16" s="45">
        <f>SUM(J6:J7)</f>
        <v>939908</v>
      </c>
      <c r="K16" s="45">
        <f>SUM(K6:K7)</f>
        <v>943506</v>
      </c>
      <c r="L16" s="45">
        <f t="shared" si="3"/>
        <v>236380</v>
      </c>
      <c r="M16" s="45">
        <f>SUM(M6:M7)</f>
        <v>1780</v>
      </c>
      <c r="N16" s="45">
        <f>SUM(N6:N7)</f>
        <v>21934</v>
      </c>
      <c r="O16" s="45">
        <f>SUM(O6:O7)</f>
        <v>201472</v>
      </c>
      <c r="P16" s="45">
        <f>SUM(P6:P7)</f>
        <v>0</v>
      </c>
      <c r="Q16" s="46">
        <f>SUM(Q6:Q7)</f>
        <v>11194</v>
      </c>
    </row>
    <row r="17" spans="1:17" ht="15" customHeight="1">
      <c r="A17" s="43" t="s">
        <v>95</v>
      </c>
      <c r="B17" s="44">
        <f t="shared" si="0"/>
        <v>829121</v>
      </c>
      <c r="C17" s="45">
        <f t="shared" si="1"/>
        <v>60362</v>
      </c>
      <c r="D17" s="45">
        <f>SUM(D8:D14)</f>
        <v>1971</v>
      </c>
      <c r="E17" s="45">
        <f>SUM(E8:E14)</f>
        <v>7356</v>
      </c>
      <c r="F17" s="45">
        <f>SUM(F8:F14)</f>
        <v>51035</v>
      </c>
      <c r="G17" s="45">
        <f t="shared" si="2"/>
        <v>768759</v>
      </c>
      <c r="H17" s="45">
        <f>SUM(H8:H14)</f>
        <v>677658</v>
      </c>
      <c r="I17" s="45">
        <f>SUM(I8:I14)</f>
        <v>47604</v>
      </c>
      <c r="J17" s="45">
        <f>SUM(J8:J14)</f>
        <v>43497</v>
      </c>
      <c r="K17" s="45">
        <f>SUM(K8:K14)</f>
        <v>65837</v>
      </c>
      <c r="L17" s="45">
        <f t="shared" si="3"/>
        <v>763284</v>
      </c>
      <c r="M17" s="45">
        <f>SUM(M8:M14)</f>
        <v>2340</v>
      </c>
      <c r="N17" s="45">
        <f>SUM(N8:N14)</f>
        <v>47612</v>
      </c>
      <c r="O17" s="45">
        <f>SUM(O8:O14)</f>
        <v>704246</v>
      </c>
      <c r="P17" s="45">
        <f>SUM(P8:P14)</f>
        <v>15</v>
      </c>
      <c r="Q17" s="46">
        <f>SUM(Q8:Q14)</f>
        <v>9071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5</v>
      </c>
      <c r="B19" s="52">
        <f>+C19+G19</f>
        <v>2009007</v>
      </c>
      <c r="C19" s="53">
        <f t="shared" si="1"/>
        <v>61272</v>
      </c>
      <c r="D19" s="52">
        <f>SUM(D16:D17)</f>
        <v>2069</v>
      </c>
      <c r="E19" s="52">
        <f>SUM(E16:E17)</f>
        <v>7483</v>
      </c>
      <c r="F19" s="52">
        <f>SUM(F16:F17)</f>
        <v>51720</v>
      </c>
      <c r="G19" s="53">
        <f t="shared" si="2"/>
        <v>1947735</v>
      </c>
      <c r="H19" s="52">
        <f>SUM(H16:H17)</f>
        <v>911676</v>
      </c>
      <c r="I19" s="52">
        <f>SUM(I16:I17)</f>
        <v>52654</v>
      </c>
      <c r="J19" s="52">
        <f>SUM(J16:J17)</f>
        <v>983405</v>
      </c>
      <c r="K19" s="53">
        <f>SUM(K16:K17)</f>
        <v>1009343</v>
      </c>
      <c r="L19" s="52">
        <f>SUM(M19:Q19)</f>
        <v>999664</v>
      </c>
      <c r="M19" s="52">
        <f>SUM(M16:M17)</f>
        <v>4120</v>
      </c>
      <c r="N19" s="52">
        <f>SUM(N16:N17)</f>
        <v>69546</v>
      </c>
      <c r="O19" s="52">
        <f>SUM(O16:O17)</f>
        <v>905718</v>
      </c>
      <c r="P19" s="52">
        <f>SUM(P16:P17)</f>
        <v>15</v>
      </c>
      <c r="Q19" s="54">
        <f>SUM(Q16:Q17)</f>
        <v>20265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T6" sqref="T6"/>
    </sheetView>
  </sheetViews>
  <sheetFormatPr defaultColWidth="7.625" defaultRowHeight="15" customHeight="1"/>
  <cols>
    <col min="1" max="1" width="10.625" style="1" customWidth="1"/>
    <col min="2" max="2" width="9.375" style="1" customWidth="1"/>
    <col min="3" max="3" width="8.625" style="1" customWidth="1"/>
    <col min="4" max="4" width="6.625" style="1" customWidth="1"/>
    <col min="5" max="5" width="7.625" style="1" customWidth="1"/>
    <col min="6" max="6" width="8.25390625" style="1" customWidth="1"/>
    <col min="7" max="8" width="9.625" style="1" customWidth="1"/>
    <col min="9" max="9" width="9.00390625" style="1" customWidth="1"/>
    <col min="10" max="10" width="9.25390625" style="1" customWidth="1"/>
    <col min="11" max="12" width="9.125" style="1" customWidth="1"/>
    <col min="13" max="13" width="6.625" style="1" customWidth="1"/>
    <col min="14" max="14" width="8.50390625" style="1" customWidth="1"/>
    <col min="15" max="15" width="9.625" style="1" customWidth="1"/>
    <col min="16" max="16" width="5.00390625" style="1" customWidth="1"/>
    <col min="17" max="16384" width="7.625" style="1" customWidth="1"/>
  </cols>
  <sheetData>
    <row r="1" spans="1:9" ht="18" customHeight="1">
      <c r="A1" s="1" t="s">
        <v>96</v>
      </c>
      <c r="E1" s="2" t="s">
        <v>97</v>
      </c>
      <c r="I1" s="1" t="s">
        <v>1</v>
      </c>
    </row>
    <row r="2" ht="15" customHeight="1" thickBot="1">
      <c r="Q2" s="3" t="s">
        <v>98</v>
      </c>
    </row>
    <row r="3" spans="1:17" s="6" customFormat="1" ht="15" customHeight="1">
      <c r="A3" s="4"/>
      <c r="B3" s="5"/>
      <c r="C3" s="55" t="s">
        <v>99</v>
      </c>
      <c r="D3" s="56"/>
      <c r="E3" s="56"/>
      <c r="F3" s="56"/>
      <c r="G3" s="56"/>
      <c r="H3" s="56"/>
      <c r="I3" s="56"/>
      <c r="J3" s="57"/>
      <c r="K3" s="55" t="s">
        <v>100</v>
      </c>
      <c r="L3" s="56"/>
      <c r="M3" s="56"/>
      <c r="N3" s="56"/>
      <c r="O3" s="56"/>
      <c r="P3" s="56"/>
      <c r="Q3" s="58"/>
    </row>
    <row r="4" spans="1:17" s="6" customFormat="1" ht="15" customHeight="1">
      <c r="A4" s="7"/>
      <c r="B4" s="34" t="s">
        <v>5</v>
      </c>
      <c r="C4" s="59" t="s">
        <v>76</v>
      </c>
      <c r="D4" s="60"/>
      <c r="E4" s="60"/>
      <c r="F4" s="61"/>
      <c r="G4" s="59" t="s">
        <v>77</v>
      </c>
      <c r="H4" s="60"/>
      <c r="I4" s="60"/>
      <c r="J4" s="61"/>
      <c r="K4" s="11"/>
      <c r="L4" s="11"/>
      <c r="M4" s="11" t="s">
        <v>78</v>
      </c>
      <c r="N4" s="11" t="s">
        <v>79</v>
      </c>
      <c r="O4" s="11"/>
      <c r="P4" s="11" t="s">
        <v>101</v>
      </c>
      <c r="Q4" s="12"/>
    </row>
    <row r="5" spans="1:17" s="6" customFormat="1" ht="15" customHeight="1" thickBot="1">
      <c r="A5" s="35"/>
      <c r="B5" s="36"/>
      <c r="C5" s="37" t="s">
        <v>81</v>
      </c>
      <c r="D5" s="37" t="s">
        <v>82</v>
      </c>
      <c r="E5" s="37" t="s">
        <v>83</v>
      </c>
      <c r="F5" s="37" t="s">
        <v>84</v>
      </c>
      <c r="G5" s="37" t="s">
        <v>85</v>
      </c>
      <c r="H5" s="37" t="s">
        <v>86</v>
      </c>
      <c r="I5" s="37" t="s">
        <v>87</v>
      </c>
      <c r="J5" s="37" t="s">
        <v>88</v>
      </c>
      <c r="K5" s="37" t="s">
        <v>15</v>
      </c>
      <c r="L5" s="37" t="s">
        <v>16</v>
      </c>
      <c r="M5" s="37" t="s">
        <v>89</v>
      </c>
      <c r="N5" s="37" t="s">
        <v>89</v>
      </c>
      <c r="O5" s="37" t="s">
        <v>90</v>
      </c>
      <c r="P5" s="37" t="s">
        <v>91</v>
      </c>
      <c r="Q5" s="38" t="s">
        <v>14</v>
      </c>
    </row>
    <row r="6" spans="1:17" ht="15" customHeight="1">
      <c r="A6" s="39" t="s">
        <v>6</v>
      </c>
      <c r="B6" s="40">
        <f>+C6+G6</f>
        <v>20961520</v>
      </c>
      <c r="C6" s="41">
        <f>SUM(D6:F6)</f>
        <v>10660</v>
      </c>
      <c r="D6" s="41">
        <v>1500</v>
      </c>
      <c r="E6" s="41">
        <v>0</v>
      </c>
      <c r="F6" s="41">
        <v>9160</v>
      </c>
      <c r="G6" s="41">
        <f>SUM(H6:J6)</f>
        <v>20950860</v>
      </c>
      <c r="H6" s="41">
        <v>3684013</v>
      </c>
      <c r="I6" s="41">
        <v>29864</v>
      </c>
      <c r="J6" s="41">
        <v>17236983</v>
      </c>
      <c r="K6" s="41">
        <v>16128357</v>
      </c>
      <c r="L6" s="41">
        <f>SUM(M6:Q6)</f>
        <v>4833163</v>
      </c>
      <c r="M6" s="41">
        <v>22000</v>
      </c>
      <c r="N6" s="41">
        <v>360844</v>
      </c>
      <c r="O6" s="41">
        <v>4356906</v>
      </c>
      <c r="P6" s="41">
        <v>0</v>
      </c>
      <c r="Q6" s="42">
        <v>93413</v>
      </c>
    </row>
    <row r="7" spans="1:17" ht="15" customHeight="1">
      <c r="A7" s="43" t="s">
        <v>7</v>
      </c>
      <c r="B7" s="44">
        <f>+C7+G7</f>
        <v>492481</v>
      </c>
      <c r="C7" s="45">
        <f>SUM(D7:F7)</f>
        <v>3300</v>
      </c>
      <c r="D7" s="45">
        <v>0</v>
      </c>
      <c r="E7" s="45">
        <v>3300</v>
      </c>
      <c r="F7" s="45">
        <v>0</v>
      </c>
      <c r="G7" s="45">
        <f>SUM(H7:J7)</f>
        <v>489181</v>
      </c>
      <c r="H7" s="45">
        <v>50203</v>
      </c>
      <c r="I7" s="45">
        <v>57250</v>
      </c>
      <c r="J7" s="45">
        <v>381728</v>
      </c>
      <c r="K7" s="45">
        <v>274873</v>
      </c>
      <c r="L7" s="45">
        <f>SUM(M7:Q7)</f>
        <v>217608</v>
      </c>
      <c r="M7" s="45">
        <v>0</v>
      </c>
      <c r="N7" s="45">
        <v>65400</v>
      </c>
      <c r="O7" s="45">
        <v>147904</v>
      </c>
      <c r="P7" s="45">
        <v>0</v>
      </c>
      <c r="Q7" s="46">
        <v>4304</v>
      </c>
    </row>
    <row r="8" spans="1:17" ht="15" customHeight="1">
      <c r="A8" s="43" t="s">
        <v>8</v>
      </c>
      <c r="B8" s="44">
        <f aca="true" t="shared" si="0" ref="B8:B17">+C8+G8</f>
        <v>92970</v>
      </c>
      <c r="C8" s="45">
        <f aca="true" t="shared" si="1" ref="C8:C19">SUM(D8:F8)</f>
        <v>1500</v>
      </c>
      <c r="D8" s="45">
        <v>0</v>
      </c>
      <c r="E8" s="45">
        <v>1500</v>
      </c>
      <c r="F8" s="45">
        <v>0</v>
      </c>
      <c r="G8" s="45">
        <f aca="true" t="shared" si="2" ref="G8:G19">SUM(H8:J8)</f>
        <v>91470</v>
      </c>
      <c r="H8" s="45">
        <v>27425</v>
      </c>
      <c r="I8" s="45">
        <v>16430</v>
      </c>
      <c r="J8" s="45">
        <v>47615</v>
      </c>
      <c r="K8" s="45">
        <v>46750</v>
      </c>
      <c r="L8" s="45">
        <f aca="true" t="shared" si="3" ref="L8:L17">SUM(M8:Q8)</f>
        <v>46220</v>
      </c>
      <c r="M8" s="45">
        <v>0</v>
      </c>
      <c r="N8" s="45">
        <v>300</v>
      </c>
      <c r="O8" s="45">
        <v>44620</v>
      </c>
      <c r="P8" s="45">
        <v>0</v>
      </c>
      <c r="Q8" s="46">
        <v>1300</v>
      </c>
    </row>
    <row r="9" spans="1:17" ht="15" customHeight="1">
      <c r="A9" s="43" t="s">
        <v>9</v>
      </c>
      <c r="B9" s="44">
        <f t="shared" si="0"/>
        <v>5742167</v>
      </c>
      <c r="C9" s="45">
        <f t="shared" si="1"/>
        <v>132700</v>
      </c>
      <c r="D9" s="45">
        <v>0</v>
      </c>
      <c r="E9" s="45">
        <v>0</v>
      </c>
      <c r="F9" s="45">
        <v>132700</v>
      </c>
      <c r="G9" s="45">
        <f t="shared" si="2"/>
        <v>5609467</v>
      </c>
      <c r="H9" s="45">
        <v>5556652</v>
      </c>
      <c r="I9" s="45">
        <v>9000</v>
      </c>
      <c r="J9" s="45">
        <v>43815</v>
      </c>
      <c r="K9" s="45">
        <v>79369</v>
      </c>
      <c r="L9" s="45">
        <f t="shared" si="3"/>
        <v>5662798</v>
      </c>
      <c r="M9" s="45">
        <v>0</v>
      </c>
      <c r="N9" s="45">
        <v>184900</v>
      </c>
      <c r="O9" s="45">
        <v>5469788</v>
      </c>
      <c r="P9" s="45">
        <v>200</v>
      </c>
      <c r="Q9" s="46">
        <v>7910</v>
      </c>
    </row>
    <row r="10" spans="1:17" ht="15" customHeight="1">
      <c r="A10" s="43" t="s">
        <v>10</v>
      </c>
      <c r="B10" s="44">
        <f t="shared" si="0"/>
        <v>256624</v>
      </c>
      <c r="C10" s="45">
        <f t="shared" si="1"/>
        <v>30000</v>
      </c>
      <c r="D10" s="45">
        <v>0</v>
      </c>
      <c r="E10" s="45">
        <v>0</v>
      </c>
      <c r="F10" s="45">
        <v>30000</v>
      </c>
      <c r="G10" s="45">
        <f t="shared" si="2"/>
        <v>226624</v>
      </c>
      <c r="H10" s="45">
        <v>219564</v>
      </c>
      <c r="I10" s="45">
        <v>0</v>
      </c>
      <c r="J10" s="45">
        <v>7060</v>
      </c>
      <c r="K10" s="45">
        <v>11100</v>
      </c>
      <c r="L10" s="45">
        <f t="shared" si="3"/>
        <v>245524</v>
      </c>
      <c r="M10" s="45">
        <v>0</v>
      </c>
      <c r="N10" s="45">
        <v>23120</v>
      </c>
      <c r="O10" s="45">
        <v>222354</v>
      </c>
      <c r="P10" s="45">
        <v>0</v>
      </c>
      <c r="Q10" s="46">
        <v>50</v>
      </c>
    </row>
    <row r="11" spans="1:17" ht="15" customHeight="1">
      <c r="A11" s="43" t="s">
        <v>11</v>
      </c>
      <c r="B11" s="44">
        <f t="shared" si="0"/>
        <v>2114080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2114080</v>
      </c>
      <c r="H11" s="45">
        <v>1956406</v>
      </c>
      <c r="I11" s="45">
        <v>47085</v>
      </c>
      <c r="J11" s="45">
        <v>110589</v>
      </c>
      <c r="K11" s="45">
        <v>167770</v>
      </c>
      <c r="L11" s="45">
        <f t="shared" si="3"/>
        <v>1946310</v>
      </c>
      <c r="M11" s="45">
        <v>11000</v>
      </c>
      <c r="N11" s="45">
        <v>49900</v>
      </c>
      <c r="O11" s="45">
        <v>1884160</v>
      </c>
      <c r="P11" s="45">
        <v>0</v>
      </c>
      <c r="Q11" s="46">
        <v>1250</v>
      </c>
    </row>
    <row r="12" spans="1:17" ht="15" customHeight="1">
      <c r="A12" s="43" t="s">
        <v>92</v>
      </c>
      <c r="B12" s="44">
        <f t="shared" si="0"/>
        <v>1571388</v>
      </c>
      <c r="C12" s="45">
        <f t="shared" si="1"/>
        <v>469280</v>
      </c>
      <c r="D12" s="45">
        <v>520</v>
      </c>
      <c r="E12" s="45">
        <v>0</v>
      </c>
      <c r="F12" s="45">
        <v>468760</v>
      </c>
      <c r="G12" s="45">
        <f t="shared" si="2"/>
        <v>1102108</v>
      </c>
      <c r="H12" s="45">
        <v>556756</v>
      </c>
      <c r="I12" s="45">
        <v>329250</v>
      </c>
      <c r="J12" s="45">
        <v>216102</v>
      </c>
      <c r="K12" s="45">
        <v>327806</v>
      </c>
      <c r="L12" s="45">
        <f t="shared" si="3"/>
        <v>1243582</v>
      </c>
      <c r="M12" s="45">
        <v>0</v>
      </c>
      <c r="N12" s="45">
        <v>165000</v>
      </c>
      <c r="O12" s="45">
        <v>876692</v>
      </c>
      <c r="P12" s="45">
        <v>0</v>
      </c>
      <c r="Q12" s="46">
        <v>201890</v>
      </c>
    </row>
    <row r="13" spans="1:17" ht="15" customHeight="1">
      <c r="A13" s="43" t="s">
        <v>93</v>
      </c>
      <c r="B13" s="44">
        <f t="shared" si="0"/>
        <v>2070036</v>
      </c>
      <c r="C13" s="45">
        <f t="shared" si="1"/>
        <v>728286</v>
      </c>
      <c r="D13" s="45">
        <v>31560</v>
      </c>
      <c r="E13" s="45">
        <v>212338</v>
      </c>
      <c r="F13" s="45">
        <v>484388</v>
      </c>
      <c r="G13" s="45">
        <f t="shared" si="2"/>
        <v>1341750</v>
      </c>
      <c r="H13" s="45">
        <v>520704</v>
      </c>
      <c r="I13" s="45">
        <v>634704</v>
      </c>
      <c r="J13" s="45">
        <v>186342</v>
      </c>
      <c r="K13" s="45">
        <v>391213</v>
      </c>
      <c r="L13" s="45">
        <f t="shared" si="3"/>
        <v>1678823</v>
      </c>
      <c r="M13" s="45">
        <v>18000</v>
      </c>
      <c r="N13" s="45">
        <v>640300</v>
      </c>
      <c r="O13" s="45">
        <v>1018093</v>
      </c>
      <c r="P13" s="45">
        <v>0</v>
      </c>
      <c r="Q13" s="46">
        <v>2430</v>
      </c>
    </row>
    <row r="14" spans="1:17" ht="15" customHeight="1">
      <c r="A14" s="43" t="s">
        <v>14</v>
      </c>
      <c r="B14" s="44">
        <f t="shared" si="0"/>
        <v>1037142</v>
      </c>
      <c r="C14" s="45">
        <f t="shared" si="1"/>
        <v>236220</v>
      </c>
      <c r="D14" s="45">
        <v>3500</v>
      </c>
      <c r="E14" s="45">
        <v>19660</v>
      </c>
      <c r="F14" s="45">
        <v>213060</v>
      </c>
      <c r="G14" s="45">
        <f t="shared" si="2"/>
        <v>800922</v>
      </c>
      <c r="H14" s="45">
        <v>613702</v>
      </c>
      <c r="I14" s="45">
        <v>136220</v>
      </c>
      <c r="J14" s="45">
        <v>51000</v>
      </c>
      <c r="K14" s="45">
        <v>184018</v>
      </c>
      <c r="L14" s="45">
        <f t="shared" si="3"/>
        <v>853124</v>
      </c>
      <c r="M14" s="45">
        <v>0</v>
      </c>
      <c r="N14" s="45">
        <v>131660</v>
      </c>
      <c r="O14" s="45">
        <v>719844</v>
      </c>
      <c r="P14" s="45">
        <v>0</v>
      </c>
      <c r="Q14" s="46">
        <v>1620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94</v>
      </c>
      <c r="B16" s="44">
        <f t="shared" si="0"/>
        <v>21454001</v>
      </c>
      <c r="C16" s="45">
        <f t="shared" si="1"/>
        <v>13960</v>
      </c>
      <c r="D16" s="45">
        <f>SUM(D6:D7)</f>
        <v>1500</v>
      </c>
      <c r="E16" s="45">
        <f>SUM(E6:E7)</f>
        <v>3300</v>
      </c>
      <c r="F16" s="45">
        <f>SUM(F6:F7)</f>
        <v>9160</v>
      </c>
      <c r="G16" s="45">
        <f t="shared" si="2"/>
        <v>21440041</v>
      </c>
      <c r="H16" s="45">
        <f>SUM(H6:H7)</f>
        <v>3734216</v>
      </c>
      <c r="I16" s="45">
        <f>SUM(I6:I7)</f>
        <v>87114</v>
      </c>
      <c r="J16" s="45">
        <f>SUM(J6:J7)</f>
        <v>17618711</v>
      </c>
      <c r="K16" s="45">
        <f>SUM(K6:K7)</f>
        <v>16403230</v>
      </c>
      <c r="L16" s="45">
        <f t="shared" si="3"/>
        <v>5050771</v>
      </c>
      <c r="M16" s="45">
        <f>SUM(M6:M7)</f>
        <v>22000</v>
      </c>
      <c r="N16" s="45">
        <f>SUM(N6:N7)</f>
        <v>426244</v>
      </c>
      <c r="O16" s="45">
        <f>SUM(O6:O7)</f>
        <v>4504810</v>
      </c>
      <c r="P16" s="45">
        <f>SUM(P6:P7)</f>
        <v>0</v>
      </c>
      <c r="Q16" s="46">
        <f>SUM(Q6:Q7)</f>
        <v>97717</v>
      </c>
    </row>
    <row r="17" spans="1:17" ht="15" customHeight="1">
      <c r="A17" s="43" t="s">
        <v>95</v>
      </c>
      <c r="B17" s="44">
        <f t="shared" si="0"/>
        <v>12884407</v>
      </c>
      <c r="C17" s="45">
        <f t="shared" si="1"/>
        <v>1597986</v>
      </c>
      <c r="D17" s="45">
        <f>SUM(D8:D14)</f>
        <v>35580</v>
      </c>
      <c r="E17" s="45">
        <f>SUM(E8:E14)</f>
        <v>233498</v>
      </c>
      <c r="F17" s="45">
        <f>SUM(F8:F14)</f>
        <v>1328908</v>
      </c>
      <c r="G17" s="45">
        <f t="shared" si="2"/>
        <v>11286421</v>
      </c>
      <c r="H17" s="45">
        <f>SUM(H8:H14)</f>
        <v>9451209</v>
      </c>
      <c r="I17" s="45">
        <f>SUM(I8:I14)</f>
        <v>1172689</v>
      </c>
      <c r="J17" s="45">
        <f>SUM(J8:J14)</f>
        <v>662523</v>
      </c>
      <c r="K17" s="45">
        <f>SUM(K8:K14)</f>
        <v>1208026</v>
      </c>
      <c r="L17" s="45">
        <f t="shared" si="3"/>
        <v>11676381</v>
      </c>
      <c r="M17" s="45">
        <f>SUM(M8:M14)</f>
        <v>29000</v>
      </c>
      <c r="N17" s="45">
        <f>SUM(N8:N14)</f>
        <v>1195180</v>
      </c>
      <c r="O17" s="45">
        <f>SUM(O8:O14)</f>
        <v>10235551</v>
      </c>
      <c r="P17" s="45">
        <f>SUM(P8:P14)</f>
        <v>200</v>
      </c>
      <c r="Q17" s="46">
        <f>SUM(Q8:Q14)</f>
        <v>216450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5</v>
      </c>
      <c r="B19" s="52">
        <f>+C19+G19</f>
        <v>34338408</v>
      </c>
      <c r="C19" s="53">
        <f t="shared" si="1"/>
        <v>1611946</v>
      </c>
      <c r="D19" s="52">
        <f>SUM(D16:D17)</f>
        <v>37080</v>
      </c>
      <c r="E19" s="52">
        <f>SUM(E16:E17)</f>
        <v>236798</v>
      </c>
      <c r="F19" s="52">
        <f>SUM(F16:F17)</f>
        <v>1338068</v>
      </c>
      <c r="G19" s="53">
        <f t="shared" si="2"/>
        <v>32726462</v>
      </c>
      <c r="H19" s="52">
        <f>SUM(H16:H17)</f>
        <v>13185425</v>
      </c>
      <c r="I19" s="52">
        <f>SUM(I16:I17)</f>
        <v>1259803</v>
      </c>
      <c r="J19" s="52">
        <f>SUM(J16:J17)</f>
        <v>18281234</v>
      </c>
      <c r="K19" s="53">
        <f>SUM(K16:K17)</f>
        <v>17611256</v>
      </c>
      <c r="L19" s="52">
        <f>SUM(M19:Q19)</f>
        <v>16727152</v>
      </c>
      <c r="M19" s="52">
        <f>SUM(M16:M17)</f>
        <v>51000</v>
      </c>
      <c r="N19" s="52">
        <f>SUM(N16:N17)</f>
        <v>1621424</v>
      </c>
      <c r="O19" s="52">
        <f>SUM(O16:O17)</f>
        <v>14740361</v>
      </c>
      <c r="P19" s="52">
        <f>SUM(P16:P17)</f>
        <v>200</v>
      </c>
      <c r="Q19" s="54">
        <f>SUM(Q16:Q17)</f>
        <v>314167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2016-01-23T08:26:07Z</dcterms:created>
  <dcterms:modified xsi:type="dcterms:W3CDTF">2016-01-23T08:31:48Z</dcterms:modified>
  <cp:category/>
  <cp:version/>
  <cp:contentType/>
  <cp:contentStatus/>
</cp:coreProperties>
</file>