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(1)" sheetId="1" r:id="rId1"/>
    <sheet name="(2)" sheetId="2" r:id="rId2"/>
    <sheet name="(3)" sheetId="3" r:id="rId3"/>
  </sheets>
  <externalReferences>
    <externalReference r:id="rId6"/>
    <externalReference r:id="rId7"/>
    <externalReference r:id="rId8"/>
  </externalReference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<sst xmlns="http://schemas.openxmlformats.org/spreadsheetml/2006/main" count="149" uniqueCount="99">
  <si>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着工建築物概報（１）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</si>
  <si>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</si>
  <si>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</si>
  <si>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</si>
  <si>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</si>
  <si>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</si>
  <si>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</si>
  <si>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</si>
  <si>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</si>
  <si>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</si>
  <si>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</si>
  <si>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</si>
  <si>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</si>
  <si>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</si>
  <si>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</si>
  <si>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</si>
  <si>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</si>
  <si>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</si>
  <si>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</si>
  <si>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</si>
  <si>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</si>
  <si>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</si>
  <si>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</si>
  <si>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</si>
  <si>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</si>
  <si>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</si>
  <si>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</si>
  <si>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</si>
  <si>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</si>
  <si>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</si>
  <si>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</si>
  <si>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</si>
  <si>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</si>
  <si>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</si>
  <si>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</si>
  <si>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</si>
  <si>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</si>
  <si>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</si>
  <si>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</si>
  <si>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</si>
  <si>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</si>
  <si>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</si>
  <si>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</si>
  <si>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</si>
  <si>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</si>
  <si>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</si>
  <si>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</si>
  <si>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</si>
  <si>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</si>
  <si>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</si>
  <si>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</si>
  <si>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</si>
  <si>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</si>
  <si>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</si>
  <si>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</si>
  <si>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</si>
  <si>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</si>
  <si>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</si>
  <si>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</si>
  <si>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</si>
  <si>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着工建築物概報（２）</t>
  </si>
  <si>
    <t>建築主別・用途別床面積内訳表</t>
  </si>
  <si>
    <t>構造別・用途別床面積内訳表</t>
  </si>
  <si>
    <t>公共</t>
  </si>
  <si>
    <t>民間</t>
  </si>
  <si>
    <t>鉄筋鉄骨</t>
  </si>
  <si>
    <t>鉄筋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</si>
  <si>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</si>
  <si>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</si>
  <si>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</si>
  <si>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</si>
  <si>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</si>
  <si>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</si>
  <si>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</si>
  <si>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</si>
  <si>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</si>
  <si>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</si>
  <si>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</si>
  <si>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</si>
  <si>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</si>
  <si>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</si>
  <si>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</si>
  <si>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</si>
  <si>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</si>
  <si>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</si>
  <si>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</si>
  <si>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平成  28年分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</si>
  <si>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</si>
  <si>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</si>
  <si>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</si>
  <si>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</si>
  <si>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</si>
  <si>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</si>
  <si>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</si>
  <si>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</si>
  <si>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</si>
  <si>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</si>
  <si>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（県市町村名）岐阜県</t>
  </si>
  <si>
    <t>ｺﾝｸﾘｰﾄ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</si>
</sst>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176" fontId="2" fillId="0" borderId="24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176" fontId="2" fillId="0" borderId="28" xfId="0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176" fontId="2" fillId="0" borderId="32" xfId="0" applyNumberFormat="1" applyFont="1" applyBorder="1" applyAlignment="1">
      <alignment/>
    </xf>
    <xf numFmtId="176" fontId="2" fillId="0" borderId="33" xfId="0" applyNumberFormat="1" applyFont="1" applyBorder="1" applyAlignment="1">
      <alignment/>
    </xf>
    <xf numFmtId="176" fontId="2" fillId="0" borderId="34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4314;&#31689;&#29289;&#27010;&#22577;&#65288;&#6529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4314;&#31689;&#29289;&#27010;&#22577;&#65288;&#6529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4314;&#31689;&#29289;&#27010;&#22577;&#65288;&#652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2" t="s">
        <v>0</v>
      </c>
      <c r="I1" s="1" t="s">
        <v>86</v>
      </c>
    </row>
    <row r="2" ht="15" customHeight="1" thickBot="1">
      <c r="M2" s="3" t="s">
        <v>1</v>
      </c>
    </row>
    <row r="3" spans="1:13" s="6" customFormat="1" ht="15" customHeight="1">
      <c r="A3" s="4"/>
      <c r="B3" s="5"/>
      <c r="C3" s="55" t="s">
        <v>2</v>
      </c>
      <c r="D3" s="56"/>
      <c r="E3" s="56"/>
      <c r="F3" s="56"/>
      <c r="G3" s="56"/>
      <c r="H3" s="56"/>
      <c r="I3" s="56"/>
      <c r="J3" s="56"/>
      <c r="K3" s="57"/>
      <c r="L3" s="55" t="s">
        <v>3</v>
      </c>
      <c r="M3" s="58"/>
    </row>
    <row r="4" spans="1:13" s="6" customFormat="1" ht="15" customHeight="1" thickBot="1">
      <c r="A4" s="7"/>
      <c r="B4" s="31" t="s">
        <v>4</v>
      </c>
      <c r="C4" s="32" t="s">
        <v>5</v>
      </c>
      <c r="D4" s="33" t="s">
        <v>6</v>
      </c>
      <c r="E4" s="33" t="s">
        <v>7</v>
      </c>
      <c r="F4" s="32" t="s">
        <v>8</v>
      </c>
      <c r="G4" s="32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9" t="s">
        <v>15</v>
      </c>
    </row>
    <row r="5" spans="1:13" s="38" customFormat="1" ht="15" customHeight="1">
      <c r="A5" s="34" t="s">
        <v>16</v>
      </c>
      <c r="B5" s="35">
        <f aca="true" t="shared" si="0" ref="B5:B26">SUM(C5:K5)</f>
        <v>407338</v>
      </c>
      <c r="C5" s="36">
        <v>279330</v>
      </c>
      <c r="D5" s="36">
        <v>29151</v>
      </c>
      <c r="E5" s="36">
        <v>961</v>
      </c>
      <c r="F5" s="36">
        <v>10541</v>
      </c>
      <c r="G5" s="36">
        <v>6088</v>
      </c>
      <c r="H5" s="36">
        <v>28770</v>
      </c>
      <c r="I5" s="36">
        <v>13184</v>
      </c>
      <c r="J5" s="36">
        <v>28008</v>
      </c>
      <c r="K5" s="36">
        <v>11305</v>
      </c>
      <c r="L5" s="36">
        <v>235015</v>
      </c>
      <c r="M5" s="37">
        <v>172323</v>
      </c>
    </row>
    <row r="6" spans="1:13" ht="15" customHeight="1">
      <c r="A6" s="39" t="s">
        <v>17</v>
      </c>
      <c r="B6" s="40">
        <f t="shared" si="0"/>
        <v>156809</v>
      </c>
      <c r="C6" s="41">
        <v>108737</v>
      </c>
      <c r="D6" s="41">
        <v>831</v>
      </c>
      <c r="E6" s="41">
        <v>464</v>
      </c>
      <c r="F6" s="41">
        <v>9429</v>
      </c>
      <c r="G6" s="41">
        <v>292</v>
      </c>
      <c r="H6" s="41">
        <v>15189</v>
      </c>
      <c r="I6" s="41">
        <v>6995</v>
      </c>
      <c r="J6" s="41">
        <v>13303</v>
      </c>
      <c r="K6" s="41">
        <v>1569</v>
      </c>
      <c r="L6" s="41">
        <v>90313</v>
      </c>
      <c r="M6" s="42">
        <v>66496</v>
      </c>
    </row>
    <row r="7" spans="1:13" ht="15" customHeight="1">
      <c r="A7" s="39" t="s">
        <v>18</v>
      </c>
      <c r="B7" s="40">
        <f t="shared" si="0"/>
        <v>99094</v>
      </c>
      <c r="C7" s="41">
        <v>44860</v>
      </c>
      <c r="D7" s="41">
        <v>1857</v>
      </c>
      <c r="E7" s="41">
        <v>1426</v>
      </c>
      <c r="F7" s="41">
        <v>3863</v>
      </c>
      <c r="G7" s="41">
        <v>766</v>
      </c>
      <c r="H7" s="41">
        <v>4021</v>
      </c>
      <c r="I7" s="41">
        <v>6799</v>
      </c>
      <c r="J7" s="41">
        <v>30927</v>
      </c>
      <c r="K7" s="41">
        <v>4575</v>
      </c>
      <c r="L7" s="41">
        <v>45771</v>
      </c>
      <c r="M7" s="42">
        <v>53323</v>
      </c>
    </row>
    <row r="8" spans="1:13" ht="15" customHeight="1">
      <c r="A8" s="39" t="s">
        <v>19</v>
      </c>
      <c r="B8" s="40">
        <f t="shared" si="0"/>
        <v>86675</v>
      </c>
      <c r="C8" s="41">
        <v>55764</v>
      </c>
      <c r="D8" s="41">
        <v>1363</v>
      </c>
      <c r="E8" s="41">
        <v>0</v>
      </c>
      <c r="F8" s="41">
        <v>17388</v>
      </c>
      <c r="G8" s="41">
        <v>245</v>
      </c>
      <c r="H8" s="41">
        <v>3963</v>
      </c>
      <c r="I8" s="41">
        <v>5723</v>
      </c>
      <c r="J8" s="41">
        <v>1750</v>
      </c>
      <c r="K8" s="41">
        <v>479</v>
      </c>
      <c r="L8" s="41">
        <v>42546</v>
      </c>
      <c r="M8" s="42">
        <v>44129</v>
      </c>
    </row>
    <row r="9" spans="1:13" ht="15" customHeight="1">
      <c r="A9" s="39" t="s">
        <v>20</v>
      </c>
      <c r="B9" s="40">
        <f t="shared" si="0"/>
        <v>95780</v>
      </c>
      <c r="C9" s="41">
        <v>42849</v>
      </c>
      <c r="D9" s="41">
        <v>728</v>
      </c>
      <c r="E9" s="41">
        <v>1710</v>
      </c>
      <c r="F9" s="41">
        <v>23970</v>
      </c>
      <c r="G9" s="41">
        <v>72</v>
      </c>
      <c r="H9" s="41">
        <v>6397</v>
      </c>
      <c r="I9" s="41">
        <v>5082</v>
      </c>
      <c r="J9" s="41">
        <v>12127</v>
      </c>
      <c r="K9" s="41">
        <v>2845</v>
      </c>
      <c r="L9" s="41">
        <v>42166</v>
      </c>
      <c r="M9" s="42">
        <v>53614</v>
      </c>
    </row>
    <row r="10" spans="1:13" ht="15" customHeight="1">
      <c r="A10" s="39" t="s">
        <v>21</v>
      </c>
      <c r="B10" s="40">
        <f t="shared" si="0"/>
        <v>66311</v>
      </c>
      <c r="C10" s="41">
        <v>39289</v>
      </c>
      <c r="D10" s="41">
        <v>1482</v>
      </c>
      <c r="E10" s="41">
        <v>1575</v>
      </c>
      <c r="F10" s="41">
        <v>11232</v>
      </c>
      <c r="G10" s="41">
        <v>474</v>
      </c>
      <c r="H10" s="41">
        <v>3542</v>
      </c>
      <c r="I10" s="41">
        <v>2391</v>
      </c>
      <c r="J10" s="41">
        <v>3864</v>
      </c>
      <c r="K10" s="41">
        <v>2462</v>
      </c>
      <c r="L10" s="41">
        <v>38739</v>
      </c>
      <c r="M10" s="42">
        <v>27572</v>
      </c>
    </row>
    <row r="11" spans="1:13" ht="15" customHeight="1">
      <c r="A11" s="39" t="s">
        <v>22</v>
      </c>
      <c r="B11" s="40">
        <f t="shared" si="0"/>
        <v>18937</v>
      </c>
      <c r="C11" s="41">
        <v>7729</v>
      </c>
      <c r="D11" s="41">
        <v>145</v>
      </c>
      <c r="E11" s="41">
        <v>1733</v>
      </c>
      <c r="F11" s="41">
        <v>307</v>
      </c>
      <c r="G11" s="41">
        <v>564</v>
      </c>
      <c r="H11" s="41">
        <v>6853</v>
      </c>
      <c r="I11" s="41">
        <v>824</v>
      </c>
      <c r="J11" s="41">
        <v>770</v>
      </c>
      <c r="K11" s="41">
        <v>12</v>
      </c>
      <c r="L11" s="41">
        <v>7263</v>
      </c>
      <c r="M11" s="42">
        <v>11674</v>
      </c>
    </row>
    <row r="12" spans="1:13" ht="15" customHeight="1">
      <c r="A12" s="39" t="s">
        <v>23</v>
      </c>
      <c r="B12" s="40">
        <f t="shared" si="0"/>
        <v>31299</v>
      </c>
      <c r="C12" s="41">
        <v>17909</v>
      </c>
      <c r="D12" s="41">
        <v>247</v>
      </c>
      <c r="E12" s="41">
        <v>0</v>
      </c>
      <c r="F12" s="41">
        <v>2605</v>
      </c>
      <c r="G12" s="41">
        <v>0</v>
      </c>
      <c r="H12" s="41">
        <v>9059</v>
      </c>
      <c r="I12" s="41">
        <v>54</v>
      </c>
      <c r="J12" s="41">
        <v>451</v>
      </c>
      <c r="K12" s="41">
        <v>974</v>
      </c>
      <c r="L12" s="41">
        <v>15815</v>
      </c>
      <c r="M12" s="42">
        <v>15484</v>
      </c>
    </row>
    <row r="13" spans="1:13" ht="15" customHeight="1">
      <c r="A13" s="39" t="s">
        <v>24</v>
      </c>
      <c r="B13" s="40">
        <f t="shared" si="0"/>
        <v>76917</v>
      </c>
      <c r="C13" s="41">
        <v>47048</v>
      </c>
      <c r="D13" s="41">
        <v>834</v>
      </c>
      <c r="E13" s="41">
        <v>364</v>
      </c>
      <c r="F13" s="41">
        <v>11498</v>
      </c>
      <c r="G13" s="41">
        <v>1757</v>
      </c>
      <c r="H13" s="41">
        <v>5104</v>
      </c>
      <c r="I13" s="41">
        <v>8143</v>
      </c>
      <c r="J13" s="41">
        <v>949</v>
      </c>
      <c r="K13" s="41">
        <v>1220</v>
      </c>
      <c r="L13" s="41">
        <v>43509</v>
      </c>
      <c r="M13" s="42">
        <v>33408</v>
      </c>
    </row>
    <row r="14" spans="1:13" ht="15" customHeight="1">
      <c r="A14" s="39" t="s">
        <v>25</v>
      </c>
      <c r="B14" s="40">
        <f t="shared" si="0"/>
        <v>28165</v>
      </c>
      <c r="C14" s="41">
        <v>17677</v>
      </c>
      <c r="D14" s="41">
        <v>0</v>
      </c>
      <c r="E14" s="41">
        <v>748</v>
      </c>
      <c r="F14" s="41">
        <v>3409</v>
      </c>
      <c r="G14" s="41">
        <v>32</v>
      </c>
      <c r="H14" s="41">
        <v>4479</v>
      </c>
      <c r="I14" s="41">
        <v>895</v>
      </c>
      <c r="J14" s="41">
        <v>429</v>
      </c>
      <c r="K14" s="41">
        <v>496</v>
      </c>
      <c r="L14" s="41">
        <v>18182</v>
      </c>
      <c r="M14" s="42">
        <v>9983</v>
      </c>
    </row>
    <row r="15" spans="1:13" ht="15" customHeight="1">
      <c r="A15" s="39" t="s">
        <v>26</v>
      </c>
      <c r="B15" s="40">
        <f t="shared" si="0"/>
        <v>47702</v>
      </c>
      <c r="C15" s="41">
        <v>37053</v>
      </c>
      <c r="D15" s="41">
        <v>286</v>
      </c>
      <c r="E15" s="41">
        <v>164</v>
      </c>
      <c r="F15" s="41">
        <v>4311</v>
      </c>
      <c r="G15" s="41">
        <v>2711</v>
      </c>
      <c r="H15" s="41">
        <v>676</v>
      </c>
      <c r="I15" s="41">
        <v>678</v>
      </c>
      <c r="J15" s="41">
        <v>326</v>
      </c>
      <c r="K15" s="41">
        <v>1497</v>
      </c>
      <c r="L15" s="41">
        <v>35000</v>
      </c>
      <c r="M15" s="42">
        <v>12702</v>
      </c>
    </row>
    <row r="16" spans="1:13" ht="15" customHeight="1">
      <c r="A16" s="39" t="s">
        <v>27</v>
      </c>
      <c r="B16" s="40">
        <f t="shared" si="0"/>
        <v>61488</v>
      </c>
      <c r="C16" s="41">
        <v>32274</v>
      </c>
      <c r="D16" s="41">
        <v>183</v>
      </c>
      <c r="E16" s="41">
        <v>79</v>
      </c>
      <c r="F16" s="41">
        <v>21503</v>
      </c>
      <c r="G16" s="41">
        <v>542</v>
      </c>
      <c r="H16" s="41">
        <v>2670</v>
      </c>
      <c r="I16" s="41">
        <v>340</v>
      </c>
      <c r="J16" s="41">
        <v>740</v>
      </c>
      <c r="K16" s="41">
        <v>3157</v>
      </c>
      <c r="L16" s="41">
        <v>24034</v>
      </c>
      <c r="M16" s="42">
        <v>37454</v>
      </c>
    </row>
    <row r="17" spans="1:13" ht="15" customHeight="1">
      <c r="A17" s="39" t="s">
        <v>28</v>
      </c>
      <c r="B17" s="40">
        <f t="shared" si="0"/>
        <v>169640</v>
      </c>
      <c r="C17" s="41">
        <v>97760</v>
      </c>
      <c r="D17" s="41">
        <v>2113</v>
      </c>
      <c r="E17" s="41">
        <v>134</v>
      </c>
      <c r="F17" s="41">
        <v>19163</v>
      </c>
      <c r="G17" s="41">
        <v>6541</v>
      </c>
      <c r="H17" s="41">
        <v>12414</v>
      </c>
      <c r="I17" s="41">
        <v>2698</v>
      </c>
      <c r="J17" s="41">
        <v>4742</v>
      </c>
      <c r="K17" s="41">
        <v>24075</v>
      </c>
      <c r="L17" s="41">
        <v>76892</v>
      </c>
      <c r="M17" s="42">
        <v>92748</v>
      </c>
    </row>
    <row r="18" spans="1:13" ht="15" customHeight="1">
      <c r="A18" s="39" t="s">
        <v>29</v>
      </c>
      <c r="B18" s="40">
        <f t="shared" si="0"/>
        <v>141893</v>
      </c>
      <c r="C18" s="41">
        <v>60978</v>
      </c>
      <c r="D18" s="41">
        <v>676</v>
      </c>
      <c r="E18" s="41">
        <v>130</v>
      </c>
      <c r="F18" s="41">
        <v>18327</v>
      </c>
      <c r="G18" s="41">
        <v>11678</v>
      </c>
      <c r="H18" s="41">
        <v>30825</v>
      </c>
      <c r="I18" s="41">
        <v>4252</v>
      </c>
      <c r="J18" s="41">
        <v>10172</v>
      </c>
      <c r="K18" s="41">
        <v>4855</v>
      </c>
      <c r="L18" s="41">
        <v>54533</v>
      </c>
      <c r="M18" s="42">
        <v>87360</v>
      </c>
    </row>
    <row r="19" spans="1:13" ht="15" customHeight="1">
      <c r="A19" s="39" t="s">
        <v>30</v>
      </c>
      <c r="B19" s="40">
        <f t="shared" si="0"/>
        <v>17289</v>
      </c>
      <c r="C19" s="41">
        <v>8659</v>
      </c>
      <c r="D19" s="41">
        <v>350</v>
      </c>
      <c r="E19" s="41">
        <v>4230</v>
      </c>
      <c r="F19" s="41">
        <v>1249</v>
      </c>
      <c r="G19" s="41">
        <v>495</v>
      </c>
      <c r="H19" s="41">
        <v>1361</v>
      </c>
      <c r="I19" s="41">
        <v>591</v>
      </c>
      <c r="J19" s="41">
        <v>247</v>
      </c>
      <c r="K19" s="41">
        <v>107</v>
      </c>
      <c r="L19" s="41">
        <v>10337</v>
      </c>
      <c r="M19" s="42">
        <v>6952</v>
      </c>
    </row>
    <row r="20" spans="1:13" ht="15" customHeight="1">
      <c r="A20" s="39" t="s">
        <v>31</v>
      </c>
      <c r="B20" s="40">
        <f t="shared" si="0"/>
        <v>46033</v>
      </c>
      <c r="C20" s="41">
        <v>41941</v>
      </c>
      <c r="D20" s="41">
        <v>70</v>
      </c>
      <c r="E20" s="41">
        <v>0</v>
      </c>
      <c r="F20" s="41">
        <v>0</v>
      </c>
      <c r="G20" s="41">
        <v>0</v>
      </c>
      <c r="H20" s="41">
        <v>2192</v>
      </c>
      <c r="I20" s="41">
        <v>374</v>
      </c>
      <c r="J20" s="41">
        <v>1053</v>
      </c>
      <c r="K20" s="41">
        <v>403</v>
      </c>
      <c r="L20" s="41">
        <v>36163</v>
      </c>
      <c r="M20" s="42">
        <v>9870</v>
      </c>
    </row>
    <row r="21" spans="1:13" ht="15" customHeight="1">
      <c r="A21" s="39" t="s">
        <v>32</v>
      </c>
      <c r="B21" s="40">
        <f t="shared" si="0"/>
        <v>19115</v>
      </c>
      <c r="C21" s="41">
        <v>11304</v>
      </c>
      <c r="D21" s="41">
        <v>339</v>
      </c>
      <c r="E21" s="41">
        <v>392</v>
      </c>
      <c r="F21" s="41">
        <v>2212</v>
      </c>
      <c r="G21" s="41">
        <v>245</v>
      </c>
      <c r="H21" s="41">
        <v>2180</v>
      </c>
      <c r="I21" s="41">
        <v>208</v>
      </c>
      <c r="J21" s="41">
        <v>1252</v>
      </c>
      <c r="K21" s="41">
        <v>983</v>
      </c>
      <c r="L21" s="41">
        <v>10793</v>
      </c>
      <c r="M21" s="42">
        <v>8322</v>
      </c>
    </row>
    <row r="22" spans="1:13" ht="15" customHeight="1">
      <c r="A22" s="39" t="s">
        <v>33</v>
      </c>
      <c r="B22" s="40">
        <f t="shared" si="0"/>
        <v>24690</v>
      </c>
      <c r="C22" s="41">
        <v>14049</v>
      </c>
      <c r="D22" s="41">
        <v>190</v>
      </c>
      <c r="E22" s="41">
        <v>343</v>
      </c>
      <c r="F22" s="41">
        <v>4655</v>
      </c>
      <c r="G22" s="41">
        <v>311</v>
      </c>
      <c r="H22" s="41">
        <v>4024</v>
      </c>
      <c r="I22" s="41">
        <v>589</v>
      </c>
      <c r="J22" s="41">
        <v>122</v>
      </c>
      <c r="K22" s="41">
        <v>407</v>
      </c>
      <c r="L22" s="41">
        <v>12485</v>
      </c>
      <c r="M22" s="42">
        <v>12205</v>
      </c>
    </row>
    <row r="23" spans="1:13" ht="15" customHeight="1">
      <c r="A23" s="39" t="s">
        <v>34</v>
      </c>
      <c r="B23" s="40">
        <f t="shared" si="0"/>
        <v>23300</v>
      </c>
      <c r="C23" s="41">
        <v>13598</v>
      </c>
      <c r="D23" s="41">
        <v>144</v>
      </c>
      <c r="E23" s="41">
        <v>470</v>
      </c>
      <c r="F23" s="41">
        <v>3663</v>
      </c>
      <c r="G23" s="41">
        <v>472</v>
      </c>
      <c r="H23" s="41">
        <v>740</v>
      </c>
      <c r="I23" s="41">
        <v>103</v>
      </c>
      <c r="J23" s="41">
        <v>2622</v>
      </c>
      <c r="K23" s="41">
        <v>1488</v>
      </c>
      <c r="L23" s="41">
        <v>15316</v>
      </c>
      <c r="M23" s="42">
        <v>7984</v>
      </c>
    </row>
    <row r="24" spans="1:13" ht="15" customHeight="1">
      <c r="A24" s="39" t="s">
        <v>35</v>
      </c>
      <c r="B24" s="40">
        <f t="shared" si="0"/>
        <v>15353</v>
      </c>
      <c r="C24" s="41">
        <v>8362</v>
      </c>
      <c r="D24" s="41">
        <v>297</v>
      </c>
      <c r="E24" s="41">
        <v>0</v>
      </c>
      <c r="F24" s="41">
        <v>2409</v>
      </c>
      <c r="G24" s="41">
        <v>152</v>
      </c>
      <c r="H24" s="41">
        <v>1559</v>
      </c>
      <c r="I24" s="41">
        <v>1126</v>
      </c>
      <c r="J24" s="41">
        <v>1265</v>
      </c>
      <c r="K24" s="41">
        <v>183</v>
      </c>
      <c r="L24" s="41">
        <v>8905</v>
      </c>
      <c r="M24" s="42">
        <v>6448</v>
      </c>
    </row>
    <row r="25" spans="1:13" ht="15" customHeight="1">
      <c r="A25" s="43" t="s">
        <v>36</v>
      </c>
      <c r="B25" s="44">
        <f t="shared" si="0"/>
        <v>15199</v>
      </c>
      <c r="C25" s="45">
        <v>10057</v>
      </c>
      <c r="D25" s="45">
        <v>693</v>
      </c>
      <c r="E25" s="45">
        <v>74</v>
      </c>
      <c r="F25" s="45">
        <v>2467</v>
      </c>
      <c r="G25" s="45">
        <v>0</v>
      </c>
      <c r="H25" s="45">
        <v>565</v>
      </c>
      <c r="I25" s="45">
        <v>0</v>
      </c>
      <c r="J25" s="45">
        <v>921</v>
      </c>
      <c r="K25" s="45">
        <v>422</v>
      </c>
      <c r="L25" s="45">
        <v>8327</v>
      </c>
      <c r="M25" s="46">
        <v>6872</v>
      </c>
    </row>
    <row r="26" spans="1:13" ht="15" customHeight="1">
      <c r="A26" s="47" t="s">
        <v>87</v>
      </c>
      <c r="B26" s="48">
        <f t="shared" si="0"/>
        <v>1649027</v>
      </c>
      <c r="C26" s="49">
        <v>997227</v>
      </c>
      <c r="D26" s="49">
        <v>41979</v>
      </c>
      <c r="E26" s="49">
        <v>14997</v>
      </c>
      <c r="F26" s="49">
        <v>174201</v>
      </c>
      <c r="G26" s="49">
        <v>33437</v>
      </c>
      <c r="H26" s="49">
        <v>146583</v>
      </c>
      <c r="I26" s="49">
        <v>61049</v>
      </c>
      <c r="J26" s="49">
        <v>116040</v>
      </c>
      <c r="K26" s="49">
        <v>63514</v>
      </c>
      <c r="L26" s="49">
        <v>872104</v>
      </c>
      <c r="M26" s="50">
        <v>776923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37</v>
      </c>
      <c r="B28" s="40">
        <f>SUM(C28:K28)</f>
        <v>42586</v>
      </c>
      <c r="C28" s="41">
        <v>26319</v>
      </c>
      <c r="D28" s="41">
        <v>121</v>
      </c>
      <c r="E28" s="41">
        <v>0</v>
      </c>
      <c r="F28" s="41">
        <v>3938</v>
      </c>
      <c r="G28" s="41">
        <v>1025</v>
      </c>
      <c r="H28" s="41">
        <v>4091</v>
      </c>
      <c r="I28" s="41">
        <v>1219</v>
      </c>
      <c r="J28" s="41">
        <v>2019</v>
      </c>
      <c r="K28" s="41">
        <v>3854</v>
      </c>
      <c r="L28" s="41">
        <v>22818</v>
      </c>
      <c r="M28" s="42">
        <v>19768</v>
      </c>
    </row>
    <row r="29" spans="1:13" ht="15" customHeight="1">
      <c r="A29" s="43" t="s">
        <v>38</v>
      </c>
      <c r="B29" s="44">
        <f>SUM(C29:K29)</f>
        <v>19575</v>
      </c>
      <c r="C29" s="45">
        <v>14476</v>
      </c>
      <c r="D29" s="45">
        <v>179</v>
      </c>
      <c r="E29" s="45">
        <v>69</v>
      </c>
      <c r="F29" s="45">
        <v>1565</v>
      </c>
      <c r="G29" s="45">
        <v>0</v>
      </c>
      <c r="H29" s="45">
        <v>2648</v>
      </c>
      <c r="I29" s="45">
        <v>407</v>
      </c>
      <c r="J29" s="45">
        <v>101</v>
      </c>
      <c r="K29" s="45">
        <v>130</v>
      </c>
      <c r="L29" s="45">
        <v>12061</v>
      </c>
      <c r="M29" s="46">
        <v>7514</v>
      </c>
    </row>
    <row r="30" spans="1:13" ht="15" customHeight="1">
      <c r="A30" s="47" t="s">
        <v>88</v>
      </c>
      <c r="B30" s="48">
        <f>SUM(C30:K30)</f>
        <v>62161</v>
      </c>
      <c r="C30" s="49">
        <v>40795</v>
      </c>
      <c r="D30" s="49">
        <v>300</v>
      </c>
      <c r="E30" s="49">
        <v>69</v>
      </c>
      <c r="F30" s="49">
        <v>5503</v>
      </c>
      <c r="G30" s="49">
        <v>1025</v>
      </c>
      <c r="H30" s="49">
        <v>6739</v>
      </c>
      <c r="I30" s="49">
        <v>1626</v>
      </c>
      <c r="J30" s="49">
        <v>2120</v>
      </c>
      <c r="K30" s="49">
        <v>3984</v>
      </c>
      <c r="L30" s="49">
        <v>34879</v>
      </c>
      <c r="M30" s="50">
        <v>27282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39</v>
      </c>
      <c r="B32" s="44">
        <f>SUM(C32:K32)</f>
        <v>19640</v>
      </c>
      <c r="C32" s="45">
        <v>10409</v>
      </c>
      <c r="D32" s="45">
        <v>0</v>
      </c>
      <c r="E32" s="45">
        <v>3362</v>
      </c>
      <c r="F32" s="45">
        <v>1357</v>
      </c>
      <c r="G32" s="45">
        <v>735</v>
      </c>
      <c r="H32" s="45">
        <v>31</v>
      </c>
      <c r="I32" s="45">
        <v>1241</v>
      </c>
      <c r="J32" s="45">
        <v>1170</v>
      </c>
      <c r="K32" s="45">
        <v>1335</v>
      </c>
      <c r="L32" s="45">
        <v>9808</v>
      </c>
      <c r="M32" s="46">
        <v>9832</v>
      </c>
    </row>
    <row r="33" spans="1:13" ht="15" customHeight="1">
      <c r="A33" s="47" t="s">
        <v>89</v>
      </c>
      <c r="B33" s="48">
        <f>SUM(C33:K33)</f>
        <v>19640</v>
      </c>
      <c r="C33" s="49">
        <v>10409</v>
      </c>
      <c r="D33" s="49">
        <v>0</v>
      </c>
      <c r="E33" s="49">
        <v>3362</v>
      </c>
      <c r="F33" s="49">
        <v>1357</v>
      </c>
      <c r="G33" s="49">
        <v>735</v>
      </c>
      <c r="H33" s="49">
        <v>31</v>
      </c>
      <c r="I33" s="49">
        <v>1241</v>
      </c>
      <c r="J33" s="49">
        <v>1170</v>
      </c>
      <c r="K33" s="49">
        <v>1335</v>
      </c>
      <c r="L33" s="49">
        <v>9808</v>
      </c>
      <c r="M33" s="50">
        <v>9832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40</v>
      </c>
      <c r="B35" s="40">
        <f>SUM(C35:K35)</f>
        <v>60763</v>
      </c>
      <c r="C35" s="41">
        <v>16444</v>
      </c>
      <c r="D35" s="41">
        <v>89</v>
      </c>
      <c r="E35" s="41">
        <v>666</v>
      </c>
      <c r="F35" s="41">
        <v>40207</v>
      </c>
      <c r="G35" s="41">
        <v>1180</v>
      </c>
      <c r="H35" s="41">
        <v>244</v>
      </c>
      <c r="I35" s="41">
        <v>280</v>
      </c>
      <c r="J35" s="41">
        <v>1373</v>
      </c>
      <c r="K35" s="41">
        <v>280</v>
      </c>
      <c r="L35" s="41">
        <v>16308</v>
      </c>
      <c r="M35" s="42">
        <v>44455</v>
      </c>
    </row>
    <row r="36" spans="1:13" ht="15" customHeight="1">
      <c r="A36" s="43" t="s">
        <v>41</v>
      </c>
      <c r="B36" s="44">
        <f>SUM(C36:K36)</f>
        <v>3787</v>
      </c>
      <c r="C36" s="45">
        <v>1987</v>
      </c>
      <c r="D36" s="45">
        <v>0</v>
      </c>
      <c r="E36" s="45">
        <v>96</v>
      </c>
      <c r="F36" s="45">
        <v>198</v>
      </c>
      <c r="G36" s="45">
        <v>1177</v>
      </c>
      <c r="H36" s="45">
        <v>198</v>
      </c>
      <c r="I36" s="45">
        <v>0</v>
      </c>
      <c r="J36" s="45">
        <v>0</v>
      </c>
      <c r="K36" s="45">
        <v>131</v>
      </c>
      <c r="L36" s="45">
        <v>1809</v>
      </c>
      <c r="M36" s="46">
        <v>1978</v>
      </c>
    </row>
    <row r="37" spans="1:13" ht="15" customHeight="1">
      <c r="A37" s="47" t="s">
        <v>90</v>
      </c>
      <c r="B37" s="48">
        <f>SUM(C37:K37)</f>
        <v>64550</v>
      </c>
      <c r="C37" s="49">
        <v>18431</v>
      </c>
      <c r="D37" s="49">
        <v>89</v>
      </c>
      <c r="E37" s="49">
        <v>762</v>
      </c>
      <c r="F37" s="49">
        <v>40405</v>
      </c>
      <c r="G37" s="49">
        <v>2357</v>
      </c>
      <c r="H37" s="49">
        <v>442</v>
      </c>
      <c r="I37" s="49">
        <v>280</v>
      </c>
      <c r="J37" s="49">
        <v>1373</v>
      </c>
      <c r="K37" s="49">
        <v>411</v>
      </c>
      <c r="L37" s="49">
        <v>18117</v>
      </c>
      <c r="M37" s="50">
        <v>46433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42</v>
      </c>
      <c r="B39" s="40">
        <f>SUM(C39:K39)</f>
        <v>16558</v>
      </c>
      <c r="C39" s="41">
        <v>9081</v>
      </c>
      <c r="D39" s="41">
        <v>0</v>
      </c>
      <c r="E39" s="41">
        <v>290</v>
      </c>
      <c r="F39" s="41">
        <v>6358</v>
      </c>
      <c r="G39" s="41">
        <v>0</v>
      </c>
      <c r="H39" s="41">
        <v>200</v>
      </c>
      <c r="I39" s="41">
        <v>198</v>
      </c>
      <c r="J39" s="41">
        <v>313</v>
      </c>
      <c r="K39" s="41">
        <v>118</v>
      </c>
      <c r="L39" s="41">
        <v>8563</v>
      </c>
      <c r="M39" s="42">
        <v>7995</v>
      </c>
    </row>
    <row r="40" spans="1:13" ht="15" customHeight="1">
      <c r="A40" s="39" t="s">
        <v>43</v>
      </c>
      <c r="B40" s="40">
        <f>SUM(C40:K40)</f>
        <v>19774</v>
      </c>
      <c r="C40" s="41">
        <v>4301</v>
      </c>
      <c r="D40" s="41">
        <v>0</v>
      </c>
      <c r="E40" s="41">
        <v>119</v>
      </c>
      <c r="F40" s="41">
        <v>1468</v>
      </c>
      <c r="G40" s="41">
        <v>0</v>
      </c>
      <c r="H40" s="41">
        <v>178</v>
      </c>
      <c r="I40" s="41">
        <v>85</v>
      </c>
      <c r="J40" s="41">
        <v>0</v>
      </c>
      <c r="K40" s="41">
        <v>13623</v>
      </c>
      <c r="L40" s="41">
        <v>3582</v>
      </c>
      <c r="M40" s="42">
        <v>16192</v>
      </c>
    </row>
    <row r="41" spans="1:13" ht="15" customHeight="1">
      <c r="A41" s="43" t="s">
        <v>44</v>
      </c>
      <c r="B41" s="44">
        <f>SUM(C41:K41)</f>
        <v>23979</v>
      </c>
      <c r="C41" s="45">
        <v>13625</v>
      </c>
      <c r="D41" s="45">
        <v>418</v>
      </c>
      <c r="E41" s="45">
        <v>63</v>
      </c>
      <c r="F41" s="45">
        <v>1382</v>
      </c>
      <c r="G41" s="45">
        <v>0</v>
      </c>
      <c r="H41" s="45">
        <v>7933</v>
      </c>
      <c r="I41" s="45">
        <v>178</v>
      </c>
      <c r="J41" s="45">
        <v>380</v>
      </c>
      <c r="K41" s="45">
        <v>0</v>
      </c>
      <c r="L41" s="45">
        <v>8789</v>
      </c>
      <c r="M41" s="46">
        <v>15190</v>
      </c>
    </row>
    <row r="42" spans="1:13" ht="15" customHeight="1">
      <c r="A42" s="47" t="s">
        <v>91</v>
      </c>
      <c r="B42" s="48">
        <f>SUM(C42:K42)</f>
        <v>60311</v>
      </c>
      <c r="C42" s="49">
        <v>27007</v>
      </c>
      <c r="D42" s="49">
        <v>418</v>
      </c>
      <c r="E42" s="49">
        <v>472</v>
      </c>
      <c r="F42" s="49">
        <v>9208</v>
      </c>
      <c r="G42" s="49">
        <v>0</v>
      </c>
      <c r="H42" s="49">
        <v>8311</v>
      </c>
      <c r="I42" s="49">
        <v>461</v>
      </c>
      <c r="J42" s="49">
        <v>693</v>
      </c>
      <c r="K42" s="49">
        <v>13741</v>
      </c>
      <c r="L42" s="49">
        <v>20934</v>
      </c>
      <c r="M42" s="50">
        <v>39377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45</v>
      </c>
      <c r="B44" s="40">
        <f>SUM(C44:K44)</f>
        <v>11423</v>
      </c>
      <c r="C44" s="41">
        <v>5477</v>
      </c>
      <c r="D44" s="41">
        <v>157</v>
      </c>
      <c r="E44" s="41">
        <v>320</v>
      </c>
      <c r="F44" s="41">
        <v>1716</v>
      </c>
      <c r="G44" s="41">
        <v>680</v>
      </c>
      <c r="H44" s="41">
        <v>199</v>
      </c>
      <c r="I44" s="41">
        <v>172</v>
      </c>
      <c r="J44" s="41">
        <v>1454</v>
      </c>
      <c r="K44" s="41">
        <v>1248</v>
      </c>
      <c r="L44" s="41">
        <v>6968</v>
      </c>
      <c r="M44" s="42">
        <v>4455</v>
      </c>
    </row>
    <row r="45" spans="1:13" ht="15" customHeight="1">
      <c r="A45" s="39" t="s">
        <v>46</v>
      </c>
      <c r="B45" s="40">
        <f>SUM(C45:K45)</f>
        <v>13470</v>
      </c>
      <c r="C45" s="41">
        <v>9435</v>
      </c>
      <c r="D45" s="41">
        <v>308</v>
      </c>
      <c r="E45" s="41">
        <v>246</v>
      </c>
      <c r="F45" s="41">
        <v>3196</v>
      </c>
      <c r="G45" s="41">
        <v>0</v>
      </c>
      <c r="H45" s="41">
        <v>0</v>
      </c>
      <c r="I45" s="41">
        <v>98</v>
      </c>
      <c r="J45" s="41">
        <v>53</v>
      </c>
      <c r="K45" s="41">
        <v>134</v>
      </c>
      <c r="L45" s="41">
        <v>9017</v>
      </c>
      <c r="M45" s="42">
        <v>4453</v>
      </c>
    </row>
    <row r="46" spans="1:13" ht="15" customHeight="1">
      <c r="A46" s="43" t="s">
        <v>47</v>
      </c>
      <c r="B46" s="44">
        <f>SUM(C46:K46)</f>
        <v>20115</v>
      </c>
      <c r="C46" s="45">
        <v>12946</v>
      </c>
      <c r="D46" s="45">
        <v>138</v>
      </c>
      <c r="E46" s="45">
        <v>0</v>
      </c>
      <c r="F46" s="45">
        <v>2054</v>
      </c>
      <c r="G46" s="45">
        <v>381</v>
      </c>
      <c r="H46" s="45">
        <v>74</v>
      </c>
      <c r="I46" s="45">
        <v>459</v>
      </c>
      <c r="J46" s="45">
        <v>3580</v>
      </c>
      <c r="K46" s="45">
        <v>483</v>
      </c>
      <c r="L46" s="45">
        <v>12779</v>
      </c>
      <c r="M46" s="46">
        <v>7336</v>
      </c>
    </row>
    <row r="47" spans="1:13" ht="15" customHeight="1">
      <c r="A47" s="47" t="s">
        <v>92</v>
      </c>
      <c r="B47" s="48">
        <f>SUM(C47:K47)</f>
        <v>45008</v>
      </c>
      <c r="C47" s="49">
        <v>27858</v>
      </c>
      <c r="D47" s="49">
        <v>603</v>
      </c>
      <c r="E47" s="49">
        <v>566</v>
      </c>
      <c r="F47" s="49">
        <v>6966</v>
      </c>
      <c r="G47" s="49">
        <v>1061</v>
      </c>
      <c r="H47" s="49">
        <v>273</v>
      </c>
      <c r="I47" s="49">
        <v>729</v>
      </c>
      <c r="J47" s="49">
        <v>5087</v>
      </c>
      <c r="K47" s="49">
        <v>1865</v>
      </c>
      <c r="L47" s="49">
        <v>28764</v>
      </c>
      <c r="M47" s="50">
        <v>16244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48</v>
      </c>
      <c r="B49" s="44">
        <f>SUM(C49:K49)</f>
        <v>18840</v>
      </c>
      <c r="C49" s="45">
        <v>13154</v>
      </c>
      <c r="D49" s="45">
        <v>146</v>
      </c>
      <c r="E49" s="45">
        <v>0</v>
      </c>
      <c r="F49" s="45">
        <v>0</v>
      </c>
      <c r="G49" s="45">
        <v>0</v>
      </c>
      <c r="H49" s="45">
        <v>4743</v>
      </c>
      <c r="I49" s="45">
        <v>797</v>
      </c>
      <c r="J49" s="45">
        <v>0</v>
      </c>
      <c r="K49" s="45">
        <v>0</v>
      </c>
      <c r="L49" s="45">
        <v>9963</v>
      </c>
      <c r="M49" s="46">
        <v>8877</v>
      </c>
    </row>
    <row r="50" spans="1:13" ht="15" customHeight="1">
      <c r="A50" s="47" t="s">
        <v>93</v>
      </c>
      <c r="B50" s="48">
        <f>SUM(C50:K50)</f>
        <v>18840</v>
      </c>
      <c r="C50" s="49">
        <v>13154</v>
      </c>
      <c r="D50" s="49">
        <v>146</v>
      </c>
      <c r="E50" s="49">
        <v>0</v>
      </c>
      <c r="F50" s="49">
        <v>0</v>
      </c>
      <c r="G50" s="49">
        <v>0</v>
      </c>
      <c r="H50" s="49">
        <v>4743</v>
      </c>
      <c r="I50" s="49">
        <v>797</v>
      </c>
      <c r="J50" s="49">
        <v>0</v>
      </c>
      <c r="K50" s="49">
        <v>0</v>
      </c>
      <c r="L50" s="49">
        <v>9963</v>
      </c>
      <c r="M50" s="50">
        <v>8877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49</v>
      </c>
      <c r="B52" s="40">
        <f aca="true" t="shared" si="1" ref="B52:B59">SUM(C52:K52)</f>
        <v>9886</v>
      </c>
      <c r="C52" s="41">
        <v>6818</v>
      </c>
      <c r="D52" s="41">
        <v>0</v>
      </c>
      <c r="E52" s="41">
        <v>0</v>
      </c>
      <c r="F52" s="41">
        <v>1506</v>
      </c>
      <c r="G52" s="41">
        <v>0</v>
      </c>
      <c r="H52" s="41">
        <v>1085</v>
      </c>
      <c r="I52" s="41">
        <v>0</v>
      </c>
      <c r="J52" s="41">
        <v>477</v>
      </c>
      <c r="K52" s="41">
        <v>0</v>
      </c>
      <c r="L52" s="41">
        <v>6754</v>
      </c>
      <c r="M52" s="42">
        <v>3132</v>
      </c>
    </row>
    <row r="53" spans="1:13" ht="15" customHeight="1">
      <c r="A53" s="39" t="s">
        <v>50</v>
      </c>
      <c r="B53" s="40">
        <f t="shared" si="1"/>
        <v>5202</v>
      </c>
      <c r="C53" s="41">
        <v>3750</v>
      </c>
      <c r="D53" s="41">
        <v>137</v>
      </c>
      <c r="E53" s="41">
        <v>240</v>
      </c>
      <c r="F53" s="41">
        <v>588</v>
      </c>
      <c r="G53" s="41">
        <v>0</v>
      </c>
      <c r="H53" s="41">
        <v>91</v>
      </c>
      <c r="I53" s="41">
        <v>178</v>
      </c>
      <c r="J53" s="41">
        <v>0</v>
      </c>
      <c r="K53" s="41">
        <v>218</v>
      </c>
      <c r="L53" s="41">
        <v>3938</v>
      </c>
      <c r="M53" s="42">
        <v>1264</v>
      </c>
    </row>
    <row r="54" spans="1:13" ht="15" customHeight="1">
      <c r="A54" s="39" t="s">
        <v>51</v>
      </c>
      <c r="B54" s="40">
        <f t="shared" si="1"/>
        <v>11868</v>
      </c>
      <c r="C54" s="41">
        <v>5491</v>
      </c>
      <c r="D54" s="41">
        <v>0</v>
      </c>
      <c r="E54" s="41">
        <v>46</v>
      </c>
      <c r="F54" s="41">
        <v>5849</v>
      </c>
      <c r="G54" s="41">
        <v>0</v>
      </c>
      <c r="H54" s="41">
        <v>0</v>
      </c>
      <c r="I54" s="41">
        <v>28</v>
      </c>
      <c r="J54" s="41">
        <v>335</v>
      </c>
      <c r="K54" s="41">
        <v>119</v>
      </c>
      <c r="L54" s="41">
        <v>5623</v>
      </c>
      <c r="M54" s="42">
        <v>6245</v>
      </c>
    </row>
    <row r="55" spans="1:13" ht="15" customHeight="1">
      <c r="A55" s="39" t="s">
        <v>52</v>
      </c>
      <c r="B55" s="40">
        <f t="shared" si="1"/>
        <v>924</v>
      </c>
      <c r="C55" s="41">
        <v>425</v>
      </c>
      <c r="D55" s="41">
        <v>0</v>
      </c>
      <c r="E55" s="41">
        <v>0</v>
      </c>
      <c r="F55" s="41">
        <v>0</v>
      </c>
      <c r="G55" s="41">
        <v>499</v>
      </c>
      <c r="H55" s="41">
        <v>0</v>
      </c>
      <c r="I55" s="41">
        <v>0</v>
      </c>
      <c r="J55" s="41">
        <v>0</v>
      </c>
      <c r="K55" s="41">
        <v>0</v>
      </c>
      <c r="L55" s="41">
        <v>425</v>
      </c>
      <c r="M55" s="42">
        <v>499</v>
      </c>
    </row>
    <row r="56" spans="1:13" ht="15" customHeight="1">
      <c r="A56" s="39" t="s">
        <v>53</v>
      </c>
      <c r="B56" s="40">
        <f t="shared" si="1"/>
        <v>7487</v>
      </c>
      <c r="C56" s="41">
        <v>2866</v>
      </c>
      <c r="D56" s="41">
        <v>0</v>
      </c>
      <c r="E56" s="41">
        <v>15</v>
      </c>
      <c r="F56" s="41">
        <v>1372</v>
      </c>
      <c r="G56" s="41">
        <v>0</v>
      </c>
      <c r="H56" s="41">
        <v>1535</v>
      </c>
      <c r="I56" s="41">
        <v>96</v>
      </c>
      <c r="J56" s="41">
        <v>1509</v>
      </c>
      <c r="K56" s="41">
        <v>94</v>
      </c>
      <c r="L56" s="41">
        <v>3103</v>
      </c>
      <c r="M56" s="42">
        <v>4384</v>
      </c>
    </row>
    <row r="57" spans="1:13" ht="15" customHeight="1">
      <c r="A57" s="39" t="s">
        <v>54</v>
      </c>
      <c r="B57" s="40">
        <f t="shared" si="1"/>
        <v>3713</v>
      </c>
      <c r="C57" s="41">
        <v>1538</v>
      </c>
      <c r="D57" s="41">
        <v>0</v>
      </c>
      <c r="E57" s="41">
        <v>0</v>
      </c>
      <c r="F57" s="41">
        <v>1306</v>
      </c>
      <c r="G57" s="41">
        <v>0</v>
      </c>
      <c r="H57" s="41">
        <v>0</v>
      </c>
      <c r="I57" s="41">
        <v>869</v>
      </c>
      <c r="J57" s="41">
        <v>0</v>
      </c>
      <c r="K57" s="41">
        <v>0</v>
      </c>
      <c r="L57" s="41">
        <v>1255</v>
      </c>
      <c r="M57" s="42">
        <v>2458</v>
      </c>
    </row>
    <row r="58" spans="1:13" ht="15" customHeight="1">
      <c r="A58" s="43" t="s">
        <v>55</v>
      </c>
      <c r="B58" s="44">
        <f t="shared" si="1"/>
        <v>1390</v>
      </c>
      <c r="C58" s="45">
        <v>1226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164</v>
      </c>
      <c r="L58" s="45">
        <v>1390</v>
      </c>
      <c r="M58" s="46">
        <v>0</v>
      </c>
    </row>
    <row r="59" spans="1:13" ht="15" customHeight="1">
      <c r="A59" s="47" t="s">
        <v>94</v>
      </c>
      <c r="B59" s="48">
        <f t="shared" si="1"/>
        <v>40470</v>
      </c>
      <c r="C59" s="49">
        <v>22114</v>
      </c>
      <c r="D59" s="49">
        <v>137</v>
      </c>
      <c r="E59" s="49">
        <v>301</v>
      </c>
      <c r="F59" s="49">
        <v>10621</v>
      </c>
      <c r="G59" s="49">
        <v>499</v>
      </c>
      <c r="H59" s="49">
        <v>2711</v>
      </c>
      <c r="I59" s="49">
        <v>1171</v>
      </c>
      <c r="J59" s="49">
        <v>2321</v>
      </c>
      <c r="K59" s="49">
        <v>595</v>
      </c>
      <c r="L59" s="49">
        <v>22488</v>
      </c>
      <c r="M59" s="50">
        <v>17982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56</v>
      </c>
      <c r="B61" s="44">
        <f>SUM(C61:K61)</f>
        <v>21293</v>
      </c>
      <c r="C61" s="45">
        <v>8824</v>
      </c>
      <c r="D61" s="45">
        <v>0</v>
      </c>
      <c r="E61" s="45">
        <v>0</v>
      </c>
      <c r="F61" s="45">
        <v>10170</v>
      </c>
      <c r="G61" s="45">
        <v>153</v>
      </c>
      <c r="H61" s="45">
        <v>1167</v>
      </c>
      <c r="I61" s="45">
        <v>0</v>
      </c>
      <c r="J61" s="45">
        <v>979</v>
      </c>
      <c r="K61" s="45">
        <v>0</v>
      </c>
      <c r="L61" s="45">
        <v>7221</v>
      </c>
      <c r="M61" s="46">
        <v>14072</v>
      </c>
    </row>
    <row r="62" spans="1:13" ht="15" customHeight="1">
      <c r="A62" s="47" t="s">
        <v>95</v>
      </c>
      <c r="B62" s="48">
        <f>SUM(C62:K62)</f>
        <v>21293</v>
      </c>
      <c r="C62" s="49">
        <v>8824</v>
      </c>
      <c r="D62" s="49">
        <v>0</v>
      </c>
      <c r="E62" s="49">
        <v>0</v>
      </c>
      <c r="F62" s="49">
        <v>10170</v>
      </c>
      <c r="G62" s="49">
        <v>153</v>
      </c>
      <c r="H62" s="49">
        <v>1167</v>
      </c>
      <c r="I62" s="49">
        <v>0</v>
      </c>
      <c r="J62" s="49">
        <v>979</v>
      </c>
      <c r="K62" s="49">
        <v>0</v>
      </c>
      <c r="L62" s="49">
        <v>7221</v>
      </c>
      <c r="M62" s="50">
        <v>14072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57</v>
      </c>
      <c r="B64" s="44">
        <f>SUM(C64:K64)</f>
        <v>470</v>
      </c>
      <c r="C64" s="45">
        <v>322</v>
      </c>
      <c r="D64" s="45">
        <v>0</v>
      </c>
      <c r="E64" s="45">
        <v>0</v>
      </c>
      <c r="F64" s="45">
        <v>38</v>
      </c>
      <c r="G64" s="45">
        <v>0</v>
      </c>
      <c r="H64" s="45">
        <v>0</v>
      </c>
      <c r="I64" s="45">
        <v>0</v>
      </c>
      <c r="J64" s="45">
        <v>110</v>
      </c>
      <c r="K64" s="45">
        <v>0</v>
      </c>
      <c r="L64" s="45">
        <v>277</v>
      </c>
      <c r="M64" s="46">
        <v>193</v>
      </c>
    </row>
    <row r="65" spans="1:13" ht="15" customHeight="1">
      <c r="A65" s="47" t="s">
        <v>96</v>
      </c>
      <c r="B65" s="48">
        <f>SUM(C65:K65)</f>
        <v>470</v>
      </c>
      <c r="C65" s="49">
        <v>322</v>
      </c>
      <c r="D65" s="49">
        <v>0</v>
      </c>
      <c r="E65" s="49">
        <v>0</v>
      </c>
      <c r="F65" s="49">
        <v>38</v>
      </c>
      <c r="G65" s="49">
        <v>0</v>
      </c>
      <c r="H65" s="49">
        <v>0</v>
      </c>
      <c r="I65" s="49">
        <v>0</v>
      </c>
      <c r="J65" s="49">
        <v>110</v>
      </c>
      <c r="K65" s="49">
        <v>0</v>
      </c>
      <c r="L65" s="49">
        <v>277</v>
      </c>
      <c r="M65" s="50">
        <v>193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58</v>
      </c>
      <c r="B67" s="40">
        <f>SUM(C67:K67)</f>
        <v>332743</v>
      </c>
      <c r="C67" s="41">
        <v>168914</v>
      </c>
      <c r="D67" s="41">
        <v>1693</v>
      </c>
      <c r="E67" s="41">
        <v>5532</v>
      </c>
      <c r="F67" s="41">
        <v>84268</v>
      </c>
      <c r="G67" s="41">
        <v>5830</v>
      </c>
      <c r="H67" s="41">
        <v>24417</v>
      </c>
      <c r="I67" s="41">
        <v>6305</v>
      </c>
      <c r="J67" s="41">
        <v>13853</v>
      </c>
      <c r="K67" s="41">
        <v>21931</v>
      </c>
      <c r="L67" s="41">
        <v>152451</v>
      </c>
      <c r="M67" s="42">
        <v>180292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59</v>
      </c>
      <c r="B69" s="52">
        <f>SUM(C69:K69)</f>
        <v>1981770</v>
      </c>
      <c r="C69" s="53">
        <v>1166141</v>
      </c>
      <c r="D69" s="53">
        <v>43672</v>
      </c>
      <c r="E69" s="53">
        <v>20529</v>
      </c>
      <c r="F69" s="53">
        <v>258469</v>
      </c>
      <c r="G69" s="53">
        <v>39267</v>
      </c>
      <c r="H69" s="53">
        <v>171000</v>
      </c>
      <c r="I69" s="53">
        <v>67354</v>
      </c>
      <c r="J69" s="53">
        <v>129893</v>
      </c>
      <c r="K69" s="53">
        <v>85445</v>
      </c>
      <c r="L69" s="53">
        <v>1024555</v>
      </c>
      <c r="M69" s="54">
        <v>957215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E13">
      <selection activeCell="U16" sqref="U16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10" width="7.625" style="1" customWidth="1"/>
    <col min="11" max="11" width="9.50390625" style="1" bestFit="1" customWidth="1"/>
    <col min="12" max="16384" width="7.625" style="1" customWidth="1"/>
  </cols>
  <sheetData>
    <row r="1" spans="1:9" ht="18" customHeight="1">
      <c r="A1" s="1" t="s">
        <v>97</v>
      </c>
      <c r="E1" s="2" t="s">
        <v>60</v>
      </c>
      <c r="I1" s="1" t="s">
        <v>86</v>
      </c>
    </row>
    <row r="2" ht="15" customHeight="1" thickBot="1">
      <c r="Q2" s="3" t="s">
        <v>1</v>
      </c>
    </row>
    <row r="3" spans="1:17" s="6" customFormat="1" ht="15" customHeight="1">
      <c r="A3" s="4"/>
      <c r="B3" s="5"/>
      <c r="C3" s="55" t="s">
        <v>61</v>
      </c>
      <c r="D3" s="56"/>
      <c r="E3" s="56"/>
      <c r="F3" s="56"/>
      <c r="G3" s="56"/>
      <c r="H3" s="56"/>
      <c r="I3" s="56"/>
      <c r="J3" s="57"/>
      <c r="K3" s="55" t="s">
        <v>62</v>
      </c>
      <c r="L3" s="56"/>
      <c r="M3" s="56"/>
      <c r="N3" s="56"/>
      <c r="O3" s="56"/>
      <c r="P3" s="56"/>
      <c r="Q3" s="58"/>
    </row>
    <row r="4" spans="1:17" s="6" customFormat="1" ht="15" customHeight="1">
      <c r="A4" s="7"/>
      <c r="B4" s="10" t="s">
        <v>4</v>
      </c>
      <c r="C4" s="59" t="s">
        <v>63</v>
      </c>
      <c r="D4" s="60"/>
      <c r="E4" s="60"/>
      <c r="F4" s="61"/>
      <c r="G4" s="59" t="s">
        <v>64</v>
      </c>
      <c r="H4" s="60"/>
      <c r="I4" s="60"/>
      <c r="J4" s="61"/>
      <c r="K4" s="8"/>
      <c r="L4" s="8"/>
      <c r="M4" s="8" t="s">
        <v>65</v>
      </c>
      <c r="N4" s="8" t="s">
        <v>66</v>
      </c>
      <c r="O4" s="8"/>
      <c r="P4" s="8" t="s">
        <v>98</v>
      </c>
      <c r="Q4" s="9"/>
    </row>
    <row r="5" spans="1:17" s="6" customFormat="1" ht="15" customHeight="1" thickBot="1">
      <c r="A5" s="11"/>
      <c r="B5" s="12"/>
      <c r="C5" s="13" t="s">
        <v>67</v>
      </c>
      <c r="D5" s="13" t="s">
        <v>68</v>
      </c>
      <c r="E5" s="13" t="s">
        <v>69</v>
      </c>
      <c r="F5" s="13" t="s">
        <v>70</v>
      </c>
      <c r="G5" s="13" t="s">
        <v>71</v>
      </c>
      <c r="H5" s="13" t="s">
        <v>72</v>
      </c>
      <c r="I5" s="13" t="s">
        <v>73</v>
      </c>
      <c r="J5" s="13" t="s">
        <v>74</v>
      </c>
      <c r="K5" s="13" t="s">
        <v>14</v>
      </c>
      <c r="L5" s="13" t="s">
        <v>15</v>
      </c>
      <c r="M5" s="13" t="s">
        <v>75</v>
      </c>
      <c r="N5" s="13" t="s">
        <v>75</v>
      </c>
      <c r="O5" s="13" t="s">
        <v>76</v>
      </c>
      <c r="P5" s="13" t="s">
        <v>77</v>
      </c>
      <c r="Q5" s="14" t="s">
        <v>13</v>
      </c>
    </row>
    <row r="6" spans="1:17" ht="15" customHeight="1">
      <c r="A6" s="15" t="s">
        <v>5</v>
      </c>
      <c r="B6" s="16">
        <f>+C6+G6</f>
        <v>1166141</v>
      </c>
      <c r="C6" s="17">
        <f>SUM(D6:F6)</f>
        <v>1376</v>
      </c>
      <c r="D6" s="17">
        <v>0</v>
      </c>
      <c r="E6" s="17">
        <v>113</v>
      </c>
      <c r="F6" s="17">
        <v>1263</v>
      </c>
      <c r="G6" s="17">
        <f>SUM(H6:J6)</f>
        <v>1164765</v>
      </c>
      <c r="H6" s="17">
        <v>238834</v>
      </c>
      <c r="I6" s="17">
        <v>3081</v>
      </c>
      <c r="J6" s="17">
        <v>922850</v>
      </c>
      <c r="K6" s="17">
        <v>932698</v>
      </c>
      <c r="L6" s="17">
        <f>SUM(M6:Q6)</f>
        <v>233443</v>
      </c>
      <c r="M6" s="17">
        <v>389</v>
      </c>
      <c r="N6" s="17">
        <v>37159</v>
      </c>
      <c r="O6" s="17">
        <v>188657</v>
      </c>
      <c r="P6" s="17">
        <v>0</v>
      </c>
      <c r="Q6" s="18">
        <v>7238</v>
      </c>
    </row>
    <row r="7" spans="1:17" ht="15" customHeight="1">
      <c r="A7" s="19" t="s">
        <v>6</v>
      </c>
      <c r="B7" s="20">
        <f>+C7+G7</f>
        <v>43672</v>
      </c>
      <c r="C7" s="21">
        <f>SUM(D7:F7)</f>
        <v>110</v>
      </c>
      <c r="D7" s="21">
        <v>0</v>
      </c>
      <c r="E7" s="21">
        <v>110</v>
      </c>
      <c r="F7" s="21">
        <v>0</v>
      </c>
      <c r="G7" s="21">
        <f>SUM(H7:J7)</f>
        <v>43562</v>
      </c>
      <c r="H7" s="21">
        <v>2581</v>
      </c>
      <c r="I7" s="21">
        <v>24895</v>
      </c>
      <c r="J7" s="21">
        <v>16086</v>
      </c>
      <c r="K7" s="21">
        <v>12683</v>
      </c>
      <c r="L7" s="21">
        <f>SUM(M7:Q7)</f>
        <v>30989</v>
      </c>
      <c r="M7" s="21">
        <v>0</v>
      </c>
      <c r="N7" s="21">
        <v>26183</v>
      </c>
      <c r="O7" s="21">
        <v>4779</v>
      </c>
      <c r="P7" s="21">
        <v>0</v>
      </c>
      <c r="Q7" s="22">
        <v>27</v>
      </c>
    </row>
    <row r="8" spans="1:17" ht="15" customHeight="1">
      <c r="A8" s="19" t="s">
        <v>7</v>
      </c>
      <c r="B8" s="20">
        <f aca="true" t="shared" si="0" ref="B8:B17">+C8+G8</f>
        <v>20529</v>
      </c>
      <c r="C8" s="21">
        <f aca="true" t="shared" si="1" ref="C8:C19">SUM(D8:F8)</f>
        <v>2753</v>
      </c>
      <c r="D8" s="21">
        <v>0</v>
      </c>
      <c r="E8" s="21">
        <v>2676</v>
      </c>
      <c r="F8" s="21">
        <v>77</v>
      </c>
      <c r="G8" s="21">
        <f aca="true" t="shared" si="2" ref="G8:G19">SUM(H8:J8)</f>
        <v>17776</v>
      </c>
      <c r="H8" s="21">
        <v>8107</v>
      </c>
      <c r="I8" s="21">
        <v>3008</v>
      </c>
      <c r="J8" s="21">
        <v>6661</v>
      </c>
      <c r="K8" s="21">
        <v>7325</v>
      </c>
      <c r="L8" s="21">
        <f aca="true" t="shared" si="3" ref="L8:L17">SUM(M8:Q8)</f>
        <v>13204</v>
      </c>
      <c r="M8" s="21">
        <v>0</v>
      </c>
      <c r="N8" s="21">
        <v>0</v>
      </c>
      <c r="O8" s="21">
        <v>13173</v>
      </c>
      <c r="P8" s="21">
        <v>0</v>
      </c>
      <c r="Q8" s="22">
        <v>31</v>
      </c>
    </row>
    <row r="9" spans="1:17" ht="15" customHeight="1">
      <c r="A9" s="19" t="s">
        <v>8</v>
      </c>
      <c r="B9" s="20">
        <f t="shared" si="0"/>
        <v>258469</v>
      </c>
      <c r="C9" s="21">
        <f t="shared" si="1"/>
        <v>49</v>
      </c>
      <c r="D9" s="21">
        <v>0</v>
      </c>
      <c r="E9" s="21">
        <v>38</v>
      </c>
      <c r="F9" s="21">
        <v>11</v>
      </c>
      <c r="G9" s="21">
        <f t="shared" si="2"/>
        <v>258420</v>
      </c>
      <c r="H9" s="21">
        <v>252214</v>
      </c>
      <c r="I9" s="21">
        <v>2413</v>
      </c>
      <c r="J9" s="21">
        <v>3793</v>
      </c>
      <c r="K9" s="21">
        <v>6403</v>
      </c>
      <c r="L9" s="21">
        <f t="shared" si="3"/>
        <v>252066</v>
      </c>
      <c r="M9" s="21">
        <v>0</v>
      </c>
      <c r="N9" s="21">
        <v>5109</v>
      </c>
      <c r="O9" s="21">
        <v>244777</v>
      </c>
      <c r="P9" s="21">
        <v>262</v>
      </c>
      <c r="Q9" s="22">
        <v>1918</v>
      </c>
    </row>
    <row r="10" spans="1:17" ht="15" customHeight="1">
      <c r="A10" s="19" t="s">
        <v>9</v>
      </c>
      <c r="B10" s="20">
        <f t="shared" si="0"/>
        <v>39267</v>
      </c>
      <c r="C10" s="21">
        <f t="shared" si="1"/>
        <v>3331</v>
      </c>
      <c r="D10" s="21">
        <v>0</v>
      </c>
      <c r="E10" s="21">
        <v>68</v>
      </c>
      <c r="F10" s="21">
        <v>3263</v>
      </c>
      <c r="G10" s="21">
        <f t="shared" si="2"/>
        <v>35936</v>
      </c>
      <c r="H10" s="21">
        <v>30686</v>
      </c>
      <c r="I10" s="21">
        <v>31</v>
      </c>
      <c r="J10" s="21">
        <v>5219</v>
      </c>
      <c r="K10" s="21">
        <v>997</v>
      </c>
      <c r="L10" s="21">
        <f t="shared" si="3"/>
        <v>38270</v>
      </c>
      <c r="M10" s="21">
        <v>0</v>
      </c>
      <c r="N10" s="21">
        <v>3124</v>
      </c>
      <c r="O10" s="21">
        <v>34985</v>
      </c>
      <c r="P10" s="21">
        <v>0</v>
      </c>
      <c r="Q10" s="22">
        <v>161</v>
      </c>
    </row>
    <row r="11" spans="1:17" ht="15" customHeight="1">
      <c r="A11" s="19" t="s">
        <v>10</v>
      </c>
      <c r="B11" s="20">
        <f t="shared" si="0"/>
        <v>171000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171000</v>
      </c>
      <c r="H11" s="21">
        <v>164965</v>
      </c>
      <c r="I11" s="21">
        <v>827</v>
      </c>
      <c r="J11" s="21">
        <v>5208</v>
      </c>
      <c r="K11" s="21">
        <v>10944</v>
      </c>
      <c r="L11" s="21">
        <f t="shared" si="3"/>
        <v>160056</v>
      </c>
      <c r="M11" s="21">
        <v>0</v>
      </c>
      <c r="N11" s="21">
        <v>2785</v>
      </c>
      <c r="O11" s="21">
        <v>157042</v>
      </c>
      <c r="P11" s="21">
        <v>0</v>
      </c>
      <c r="Q11" s="22">
        <v>229</v>
      </c>
    </row>
    <row r="12" spans="1:17" ht="15" customHeight="1">
      <c r="A12" s="19" t="s">
        <v>78</v>
      </c>
      <c r="B12" s="20">
        <f t="shared" si="0"/>
        <v>67354</v>
      </c>
      <c r="C12" s="21">
        <f t="shared" si="1"/>
        <v>881</v>
      </c>
      <c r="D12" s="21">
        <v>0</v>
      </c>
      <c r="E12" s="21">
        <v>0</v>
      </c>
      <c r="F12" s="21">
        <v>881</v>
      </c>
      <c r="G12" s="21">
        <f t="shared" si="2"/>
        <v>66473</v>
      </c>
      <c r="H12" s="21">
        <v>42423</v>
      </c>
      <c r="I12" s="21">
        <v>12113</v>
      </c>
      <c r="J12" s="21">
        <v>11937</v>
      </c>
      <c r="K12" s="21">
        <v>12689</v>
      </c>
      <c r="L12" s="21">
        <f t="shared" si="3"/>
        <v>54665</v>
      </c>
      <c r="M12" s="21">
        <v>70</v>
      </c>
      <c r="N12" s="21">
        <v>2639</v>
      </c>
      <c r="O12" s="21">
        <v>51571</v>
      </c>
      <c r="P12" s="21">
        <v>0</v>
      </c>
      <c r="Q12" s="22">
        <v>385</v>
      </c>
    </row>
    <row r="13" spans="1:17" ht="15" customHeight="1">
      <c r="A13" s="19" t="s">
        <v>79</v>
      </c>
      <c r="B13" s="20">
        <f t="shared" si="0"/>
        <v>129893</v>
      </c>
      <c r="C13" s="21">
        <f t="shared" si="1"/>
        <v>36903</v>
      </c>
      <c r="D13" s="21">
        <v>4618</v>
      </c>
      <c r="E13" s="21">
        <v>7971</v>
      </c>
      <c r="F13" s="21">
        <v>24314</v>
      </c>
      <c r="G13" s="21">
        <f t="shared" si="2"/>
        <v>92990</v>
      </c>
      <c r="H13" s="21">
        <v>17022</v>
      </c>
      <c r="I13" s="21">
        <v>70568</v>
      </c>
      <c r="J13" s="21">
        <v>5400</v>
      </c>
      <c r="K13" s="21">
        <v>31623</v>
      </c>
      <c r="L13" s="21">
        <f t="shared" si="3"/>
        <v>98270</v>
      </c>
      <c r="M13" s="21">
        <v>0</v>
      </c>
      <c r="N13" s="21">
        <v>23449</v>
      </c>
      <c r="O13" s="21">
        <v>73474</v>
      </c>
      <c r="P13" s="21">
        <v>0</v>
      </c>
      <c r="Q13" s="22">
        <v>1347</v>
      </c>
    </row>
    <row r="14" spans="1:17" ht="15" customHeight="1">
      <c r="A14" s="19" t="s">
        <v>13</v>
      </c>
      <c r="B14" s="20">
        <f t="shared" si="0"/>
        <v>85445</v>
      </c>
      <c r="C14" s="21">
        <f t="shared" si="1"/>
        <v>30394</v>
      </c>
      <c r="D14" s="21">
        <v>378</v>
      </c>
      <c r="E14" s="21">
        <v>347</v>
      </c>
      <c r="F14" s="21">
        <v>29669</v>
      </c>
      <c r="G14" s="21">
        <f t="shared" si="2"/>
        <v>55051</v>
      </c>
      <c r="H14" s="21">
        <v>38664</v>
      </c>
      <c r="I14" s="21">
        <v>10700</v>
      </c>
      <c r="J14" s="21">
        <v>5687</v>
      </c>
      <c r="K14" s="21">
        <v>9193</v>
      </c>
      <c r="L14" s="21">
        <f t="shared" si="3"/>
        <v>76252</v>
      </c>
      <c r="M14" s="21">
        <v>0</v>
      </c>
      <c r="N14" s="21">
        <v>6433</v>
      </c>
      <c r="O14" s="21">
        <v>66327</v>
      </c>
      <c r="P14" s="21">
        <v>0</v>
      </c>
      <c r="Q14" s="22">
        <v>3492</v>
      </c>
    </row>
    <row r="15" spans="1:17" ht="15" customHeight="1">
      <c r="A15" s="19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</row>
    <row r="16" spans="1:17" ht="15" customHeight="1">
      <c r="A16" s="19" t="s">
        <v>80</v>
      </c>
      <c r="B16" s="20">
        <f t="shared" si="0"/>
        <v>1209813</v>
      </c>
      <c r="C16" s="21">
        <f t="shared" si="1"/>
        <v>1486</v>
      </c>
      <c r="D16" s="21">
        <f>SUM(D6:D7)</f>
        <v>0</v>
      </c>
      <c r="E16" s="21">
        <f>SUM(E6:E7)</f>
        <v>223</v>
      </c>
      <c r="F16" s="21">
        <f>SUM(F6:F7)</f>
        <v>1263</v>
      </c>
      <c r="G16" s="21">
        <f t="shared" si="2"/>
        <v>1208327</v>
      </c>
      <c r="H16" s="21">
        <f>SUM(H6:H7)</f>
        <v>241415</v>
      </c>
      <c r="I16" s="21">
        <f>SUM(I6:I7)</f>
        <v>27976</v>
      </c>
      <c r="J16" s="21">
        <f>SUM(J6:J7)</f>
        <v>938936</v>
      </c>
      <c r="K16" s="21">
        <f>SUM(K6:K7)</f>
        <v>945381</v>
      </c>
      <c r="L16" s="21">
        <f t="shared" si="3"/>
        <v>264432</v>
      </c>
      <c r="M16" s="21">
        <f>SUM(M6:M7)</f>
        <v>389</v>
      </c>
      <c r="N16" s="21">
        <f>SUM(N6:N7)</f>
        <v>63342</v>
      </c>
      <c r="O16" s="21">
        <f>SUM(O6:O7)</f>
        <v>193436</v>
      </c>
      <c r="P16" s="21">
        <f>SUM(P6:P7)</f>
        <v>0</v>
      </c>
      <c r="Q16" s="22">
        <f>SUM(Q6:Q7)</f>
        <v>7265</v>
      </c>
    </row>
    <row r="17" spans="1:17" ht="15" customHeight="1">
      <c r="A17" s="19" t="s">
        <v>81</v>
      </c>
      <c r="B17" s="20">
        <f t="shared" si="0"/>
        <v>771957</v>
      </c>
      <c r="C17" s="21">
        <f t="shared" si="1"/>
        <v>74311</v>
      </c>
      <c r="D17" s="21">
        <f>SUM(D8:D14)</f>
        <v>4996</v>
      </c>
      <c r="E17" s="21">
        <f>SUM(E8:E14)</f>
        <v>11100</v>
      </c>
      <c r="F17" s="21">
        <f>SUM(F8:F14)</f>
        <v>58215</v>
      </c>
      <c r="G17" s="21">
        <f t="shared" si="2"/>
        <v>697646</v>
      </c>
      <c r="H17" s="21">
        <f>SUM(H8:H14)</f>
        <v>554081</v>
      </c>
      <c r="I17" s="21">
        <f>SUM(I8:I14)</f>
        <v>99660</v>
      </c>
      <c r="J17" s="21">
        <f>SUM(J8:J14)</f>
        <v>43905</v>
      </c>
      <c r="K17" s="21">
        <f>SUM(K8:K14)</f>
        <v>79174</v>
      </c>
      <c r="L17" s="21">
        <f t="shared" si="3"/>
        <v>692783</v>
      </c>
      <c r="M17" s="21">
        <f>SUM(M8:M14)</f>
        <v>70</v>
      </c>
      <c r="N17" s="21">
        <f>SUM(N8:N14)</f>
        <v>43539</v>
      </c>
      <c r="O17" s="21">
        <f>SUM(O8:O14)</f>
        <v>641349</v>
      </c>
      <c r="P17" s="21">
        <f>SUM(P8:P14)</f>
        <v>262</v>
      </c>
      <c r="Q17" s="22">
        <f>SUM(Q8:Q14)</f>
        <v>7563</v>
      </c>
    </row>
    <row r="18" spans="1:17" ht="1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1:17" ht="15" customHeight="1" thickBot="1">
      <c r="A19" s="27" t="s">
        <v>4</v>
      </c>
      <c r="B19" s="28">
        <f>+C19+G19</f>
        <v>1981770</v>
      </c>
      <c r="C19" s="29">
        <f t="shared" si="1"/>
        <v>75797</v>
      </c>
      <c r="D19" s="28">
        <f>SUM(D16:D17)</f>
        <v>4996</v>
      </c>
      <c r="E19" s="28">
        <f>SUM(E16:E17)</f>
        <v>11323</v>
      </c>
      <c r="F19" s="28">
        <f>SUM(F16:F17)</f>
        <v>59478</v>
      </c>
      <c r="G19" s="29">
        <f t="shared" si="2"/>
        <v>1905973</v>
      </c>
      <c r="H19" s="28">
        <f>SUM(H16:H17)</f>
        <v>795496</v>
      </c>
      <c r="I19" s="28">
        <f>SUM(I16:I17)</f>
        <v>127636</v>
      </c>
      <c r="J19" s="28">
        <f>SUM(J16:J17)</f>
        <v>982841</v>
      </c>
      <c r="K19" s="29">
        <f>SUM(K16:K17)</f>
        <v>1024555</v>
      </c>
      <c r="L19" s="28">
        <f>SUM(M19:Q19)</f>
        <v>957215</v>
      </c>
      <c r="M19" s="28">
        <f>SUM(M16:M17)</f>
        <v>459</v>
      </c>
      <c r="N19" s="28">
        <f>SUM(N16:N17)</f>
        <v>106881</v>
      </c>
      <c r="O19" s="28">
        <f>SUM(O16:O17)</f>
        <v>834785</v>
      </c>
      <c r="P19" s="28">
        <f>SUM(P16:P17)</f>
        <v>262</v>
      </c>
      <c r="Q19" s="30">
        <f>SUM(Q16:Q17)</f>
        <v>14828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G1">
      <selection activeCell="T6" sqref="T6"/>
    </sheetView>
  </sheetViews>
  <sheetFormatPr defaultColWidth="7.625" defaultRowHeight="15" customHeight="1"/>
  <cols>
    <col min="1" max="1" width="10.625" style="1" customWidth="1"/>
    <col min="2" max="2" width="10.25390625" style="1" bestFit="1" customWidth="1"/>
    <col min="3" max="3" width="9.50390625" style="1" bestFit="1" customWidth="1"/>
    <col min="4" max="5" width="7.625" style="1" customWidth="1"/>
    <col min="6" max="6" width="9.50390625" style="1" bestFit="1" customWidth="1"/>
    <col min="7" max="8" width="10.25390625" style="1" bestFit="1" customWidth="1"/>
    <col min="9" max="9" width="12.125" style="1" bestFit="1" customWidth="1"/>
    <col min="10" max="12" width="10.25390625" style="1" bestFit="1" customWidth="1"/>
    <col min="13" max="13" width="7.625" style="1" customWidth="1"/>
    <col min="14" max="14" width="9.50390625" style="1" bestFit="1" customWidth="1"/>
    <col min="15" max="15" width="10.25390625" style="1" bestFit="1" customWidth="1"/>
    <col min="16" max="16384" width="7.625" style="1" customWidth="1"/>
  </cols>
  <sheetData>
    <row r="1" spans="1:9" ht="18" customHeight="1">
      <c r="A1" s="1" t="s">
        <v>97</v>
      </c>
      <c r="E1" s="2" t="s">
        <v>82</v>
      </c>
      <c r="I1" s="1" t="s">
        <v>86</v>
      </c>
    </row>
    <row r="2" ht="15" customHeight="1" thickBot="1">
      <c r="Q2" s="3" t="s">
        <v>83</v>
      </c>
    </row>
    <row r="3" spans="1:17" s="6" customFormat="1" ht="15" customHeight="1">
      <c r="A3" s="4"/>
      <c r="B3" s="5"/>
      <c r="C3" s="55" t="s">
        <v>84</v>
      </c>
      <c r="D3" s="56"/>
      <c r="E3" s="56"/>
      <c r="F3" s="56"/>
      <c r="G3" s="56"/>
      <c r="H3" s="56"/>
      <c r="I3" s="56"/>
      <c r="J3" s="57"/>
      <c r="K3" s="55" t="s">
        <v>85</v>
      </c>
      <c r="L3" s="56"/>
      <c r="M3" s="56"/>
      <c r="N3" s="56"/>
      <c r="O3" s="56"/>
      <c r="P3" s="56"/>
      <c r="Q3" s="58"/>
    </row>
    <row r="4" spans="1:17" s="6" customFormat="1" ht="15" customHeight="1">
      <c r="A4" s="7"/>
      <c r="B4" s="10" t="s">
        <v>4</v>
      </c>
      <c r="C4" s="59" t="s">
        <v>63</v>
      </c>
      <c r="D4" s="60"/>
      <c r="E4" s="60"/>
      <c r="F4" s="61"/>
      <c r="G4" s="59" t="s">
        <v>64</v>
      </c>
      <c r="H4" s="60"/>
      <c r="I4" s="60"/>
      <c r="J4" s="61"/>
      <c r="K4" s="8"/>
      <c r="L4" s="8"/>
      <c r="M4" s="8" t="s">
        <v>65</v>
      </c>
      <c r="N4" s="8" t="s">
        <v>66</v>
      </c>
      <c r="O4" s="8"/>
      <c r="P4" s="8" t="s">
        <v>98</v>
      </c>
      <c r="Q4" s="9"/>
    </row>
    <row r="5" spans="1:17" s="6" customFormat="1" ht="15" customHeight="1" thickBot="1">
      <c r="A5" s="11"/>
      <c r="B5" s="12"/>
      <c r="C5" s="13" t="s">
        <v>67</v>
      </c>
      <c r="D5" s="13" t="s">
        <v>68</v>
      </c>
      <c r="E5" s="13" t="s">
        <v>69</v>
      </c>
      <c r="F5" s="13" t="s">
        <v>70</v>
      </c>
      <c r="G5" s="13" t="s">
        <v>71</v>
      </c>
      <c r="H5" s="13" t="s">
        <v>72</v>
      </c>
      <c r="I5" s="13" t="s">
        <v>73</v>
      </c>
      <c r="J5" s="13" t="s">
        <v>74</v>
      </c>
      <c r="K5" s="13" t="s">
        <v>14</v>
      </c>
      <c r="L5" s="13" t="s">
        <v>15</v>
      </c>
      <c r="M5" s="13" t="s">
        <v>75</v>
      </c>
      <c r="N5" s="13" t="s">
        <v>75</v>
      </c>
      <c r="O5" s="13" t="s">
        <v>76</v>
      </c>
      <c r="P5" s="13" t="s">
        <v>77</v>
      </c>
      <c r="Q5" s="14" t="s">
        <v>13</v>
      </c>
    </row>
    <row r="6" spans="1:17" ht="15" customHeight="1">
      <c r="A6" s="15" t="s">
        <v>5</v>
      </c>
      <c r="B6" s="16">
        <f>+C6+G6</f>
        <v>21055093</v>
      </c>
      <c r="C6" s="17">
        <f>SUM(D6:F6)</f>
        <v>31157</v>
      </c>
      <c r="D6" s="17">
        <v>0</v>
      </c>
      <c r="E6" s="17">
        <v>3350</v>
      </c>
      <c r="F6" s="17">
        <v>27807</v>
      </c>
      <c r="G6" s="17">
        <f>SUM(H6:J6)</f>
        <v>21023936</v>
      </c>
      <c r="H6" s="17">
        <v>3523812</v>
      </c>
      <c r="I6" s="17">
        <v>62251</v>
      </c>
      <c r="J6" s="17">
        <v>17437873</v>
      </c>
      <c r="K6" s="17">
        <v>15882143</v>
      </c>
      <c r="L6" s="17">
        <f>SUM(M6:Q6)</f>
        <v>5172950</v>
      </c>
      <c r="M6" s="17">
        <v>9310</v>
      </c>
      <c r="N6" s="17">
        <v>817929</v>
      </c>
      <c r="O6" s="17">
        <v>4284464</v>
      </c>
      <c r="P6" s="17">
        <v>0</v>
      </c>
      <c r="Q6" s="18">
        <v>61247</v>
      </c>
    </row>
    <row r="7" spans="1:17" ht="15" customHeight="1">
      <c r="A7" s="19" t="s">
        <v>6</v>
      </c>
      <c r="B7" s="20">
        <f>+C7+G7</f>
        <v>1171355</v>
      </c>
      <c r="C7" s="21">
        <f>SUM(D7:F7)</f>
        <v>3000</v>
      </c>
      <c r="D7" s="21">
        <v>0</v>
      </c>
      <c r="E7" s="21">
        <v>3000</v>
      </c>
      <c r="F7" s="21">
        <v>0</v>
      </c>
      <c r="G7" s="21">
        <f>SUM(H7:J7)</f>
        <v>1168355</v>
      </c>
      <c r="H7" s="21">
        <v>52479</v>
      </c>
      <c r="I7" s="21">
        <v>820586</v>
      </c>
      <c r="J7" s="21">
        <v>295290</v>
      </c>
      <c r="K7" s="21">
        <v>224768</v>
      </c>
      <c r="L7" s="21">
        <f>SUM(M7:Q7)</f>
        <v>946587</v>
      </c>
      <c r="M7" s="21">
        <v>0</v>
      </c>
      <c r="N7" s="21">
        <v>857000</v>
      </c>
      <c r="O7" s="21">
        <v>89457</v>
      </c>
      <c r="P7" s="21">
        <v>0</v>
      </c>
      <c r="Q7" s="22">
        <v>130</v>
      </c>
    </row>
    <row r="8" spans="1:17" ht="15" customHeight="1">
      <c r="A8" s="19" t="s">
        <v>7</v>
      </c>
      <c r="B8" s="20">
        <f aca="true" t="shared" si="0" ref="B8:B17">+C8+G8</f>
        <v>196768</v>
      </c>
      <c r="C8" s="21">
        <f aca="true" t="shared" si="1" ref="C8:C19">SUM(D8:F8)</f>
        <v>24660</v>
      </c>
      <c r="D8" s="21">
        <v>0</v>
      </c>
      <c r="E8" s="21">
        <v>24160</v>
      </c>
      <c r="F8" s="21">
        <v>500</v>
      </c>
      <c r="G8" s="21">
        <f aca="true" t="shared" si="2" ref="G8:G19">SUM(H8:J8)</f>
        <v>172108</v>
      </c>
      <c r="H8" s="21">
        <v>81017</v>
      </c>
      <c r="I8" s="21">
        <v>37200</v>
      </c>
      <c r="J8" s="21">
        <v>53891</v>
      </c>
      <c r="K8" s="21">
        <v>56366</v>
      </c>
      <c r="L8" s="21">
        <f aca="true" t="shared" si="3" ref="L8:L17">SUM(M8:Q8)</f>
        <v>140402</v>
      </c>
      <c r="M8" s="21">
        <v>0</v>
      </c>
      <c r="N8" s="21">
        <v>0</v>
      </c>
      <c r="O8" s="21">
        <v>140382</v>
      </c>
      <c r="P8" s="21">
        <v>0</v>
      </c>
      <c r="Q8" s="22">
        <v>20</v>
      </c>
    </row>
    <row r="9" spans="1:17" ht="15" customHeight="1">
      <c r="A9" s="19" t="s">
        <v>8</v>
      </c>
      <c r="B9" s="20">
        <f t="shared" si="0"/>
        <v>3706211</v>
      </c>
      <c r="C9" s="21">
        <f t="shared" si="1"/>
        <v>2160</v>
      </c>
      <c r="D9" s="21">
        <v>0</v>
      </c>
      <c r="E9" s="21">
        <v>2000</v>
      </c>
      <c r="F9" s="21">
        <v>160</v>
      </c>
      <c r="G9" s="21">
        <f t="shared" si="2"/>
        <v>3704051</v>
      </c>
      <c r="H9" s="21">
        <v>3631571</v>
      </c>
      <c r="I9" s="21">
        <v>28500</v>
      </c>
      <c r="J9" s="21">
        <v>43980</v>
      </c>
      <c r="K9" s="21">
        <v>89905</v>
      </c>
      <c r="L9" s="21">
        <f t="shared" si="3"/>
        <v>3616306</v>
      </c>
      <c r="M9" s="21">
        <v>0</v>
      </c>
      <c r="N9" s="21">
        <v>165050</v>
      </c>
      <c r="O9" s="21">
        <v>3431026</v>
      </c>
      <c r="P9" s="21">
        <v>2770</v>
      </c>
      <c r="Q9" s="22">
        <v>17460</v>
      </c>
    </row>
    <row r="10" spans="1:17" ht="15" customHeight="1">
      <c r="A10" s="19" t="s">
        <v>9</v>
      </c>
      <c r="B10" s="20">
        <f t="shared" si="0"/>
        <v>471690</v>
      </c>
      <c r="C10" s="21">
        <f t="shared" si="1"/>
        <v>68814</v>
      </c>
      <c r="D10" s="21">
        <v>0</v>
      </c>
      <c r="E10" s="21">
        <v>1444</v>
      </c>
      <c r="F10" s="21">
        <v>67370</v>
      </c>
      <c r="G10" s="21">
        <f t="shared" si="2"/>
        <v>402876</v>
      </c>
      <c r="H10" s="21">
        <v>329067</v>
      </c>
      <c r="I10" s="21">
        <v>650</v>
      </c>
      <c r="J10" s="21">
        <v>73159</v>
      </c>
      <c r="K10" s="21">
        <v>12211</v>
      </c>
      <c r="L10" s="21">
        <f t="shared" si="3"/>
        <v>459479</v>
      </c>
      <c r="M10" s="21">
        <v>0</v>
      </c>
      <c r="N10" s="21">
        <v>65300</v>
      </c>
      <c r="O10" s="21">
        <v>392059</v>
      </c>
      <c r="P10" s="21">
        <v>0</v>
      </c>
      <c r="Q10" s="22">
        <v>2120</v>
      </c>
    </row>
    <row r="11" spans="1:17" ht="15" customHeight="1">
      <c r="A11" s="19" t="s">
        <v>10</v>
      </c>
      <c r="B11" s="20">
        <f t="shared" si="0"/>
        <v>2272778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2272778</v>
      </c>
      <c r="H11" s="21">
        <v>2184182</v>
      </c>
      <c r="I11" s="21">
        <v>12100</v>
      </c>
      <c r="J11" s="21">
        <v>76496</v>
      </c>
      <c r="K11" s="21">
        <v>168294</v>
      </c>
      <c r="L11" s="21">
        <f t="shared" si="3"/>
        <v>2104484</v>
      </c>
      <c r="M11" s="21">
        <v>0</v>
      </c>
      <c r="N11" s="21">
        <v>59000</v>
      </c>
      <c r="O11" s="21">
        <v>2042459</v>
      </c>
      <c r="P11" s="21">
        <v>0</v>
      </c>
      <c r="Q11" s="22">
        <v>3025</v>
      </c>
    </row>
    <row r="12" spans="1:17" ht="15" customHeight="1">
      <c r="A12" s="19" t="s">
        <v>78</v>
      </c>
      <c r="B12" s="20">
        <f t="shared" si="0"/>
        <v>1319757</v>
      </c>
      <c r="C12" s="21">
        <f t="shared" si="1"/>
        <v>32100</v>
      </c>
      <c r="D12" s="21">
        <v>0</v>
      </c>
      <c r="E12" s="21">
        <v>0</v>
      </c>
      <c r="F12" s="21">
        <v>32100</v>
      </c>
      <c r="G12" s="21">
        <f t="shared" si="2"/>
        <v>1287657</v>
      </c>
      <c r="H12" s="21">
        <v>827867</v>
      </c>
      <c r="I12" s="21">
        <v>210414</v>
      </c>
      <c r="J12" s="21">
        <v>249376</v>
      </c>
      <c r="K12" s="21">
        <v>280926</v>
      </c>
      <c r="L12" s="21">
        <f t="shared" si="3"/>
        <v>1038831</v>
      </c>
      <c r="M12" s="21">
        <v>500</v>
      </c>
      <c r="N12" s="21">
        <v>56363</v>
      </c>
      <c r="O12" s="21">
        <v>979478</v>
      </c>
      <c r="P12" s="21">
        <v>0</v>
      </c>
      <c r="Q12" s="22">
        <v>2490</v>
      </c>
    </row>
    <row r="13" spans="1:17" ht="15" customHeight="1">
      <c r="A13" s="19" t="s">
        <v>79</v>
      </c>
      <c r="B13" s="20">
        <f t="shared" si="0"/>
        <v>4536358</v>
      </c>
      <c r="C13" s="21">
        <f t="shared" si="1"/>
        <v>1305033</v>
      </c>
      <c r="D13" s="21">
        <v>152260</v>
      </c>
      <c r="E13" s="21">
        <v>240130</v>
      </c>
      <c r="F13" s="21">
        <v>912643</v>
      </c>
      <c r="G13" s="21">
        <f t="shared" si="2"/>
        <v>3231325</v>
      </c>
      <c r="H13" s="21">
        <v>178366</v>
      </c>
      <c r="I13" s="21">
        <v>2939451</v>
      </c>
      <c r="J13" s="21">
        <v>113508</v>
      </c>
      <c r="K13" s="21">
        <v>542125</v>
      </c>
      <c r="L13" s="21">
        <f t="shared" si="3"/>
        <v>3994233</v>
      </c>
      <c r="M13" s="21">
        <v>0</v>
      </c>
      <c r="N13" s="21">
        <v>777012</v>
      </c>
      <c r="O13" s="21">
        <v>3183637</v>
      </c>
      <c r="P13" s="21">
        <v>0</v>
      </c>
      <c r="Q13" s="22">
        <v>33584</v>
      </c>
    </row>
    <row r="14" spans="1:17" ht="15" customHeight="1">
      <c r="A14" s="19" t="s">
        <v>13</v>
      </c>
      <c r="B14" s="20">
        <f t="shared" si="0"/>
        <v>1307143</v>
      </c>
      <c r="C14" s="21">
        <f t="shared" si="1"/>
        <v>721130</v>
      </c>
      <c r="D14" s="21">
        <v>700</v>
      </c>
      <c r="E14" s="21">
        <v>8370</v>
      </c>
      <c r="F14" s="21">
        <v>712060</v>
      </c>
      <c r="G14" s="21">
        <f t="shared" si="2"/>
        <v>586013</v>
      </c>
      <c r="H14" s="21">
        <v>405713</v>
      </c>
      <c r="I14" s="21">
        <v>109468</v>
      </c>
      <c r="J14" s="21">
        <v>70832</v>
      </c>
      <c r="K14" s="21">
        <v>126882</v>
      </c>
      <c r="L14" s="21">
        <f t="shared" si="3"/>
        <v>1180261</v>
      </c>
      <c r="M14" s="21">
        <v>0</v>
      </c>
      <c r="N14" s="21">
        <v>187758</v>
      </c>
      <c r="O14" s="21">
        <v>972477</v>
      </c>
      <c r="P14" s="21">
        <v>0</v>
      </c>
      <c r="Q14" s="22">
        <v>20026</v>
      </c>
    </row>
    <row r="15" spans="1:17" ht="15" customHeight="1">
      <c r="A15" s="19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</row>
    <row r="16" spans="1:17" ht="15" customHeight="1">
      <c r="A16" s="19" t="s">
        <v>80</v>
      </c>
      <c r="B16" s="20">
        <f t="shared" si="0"/>
        <v>22226448</v>
      </c>
      <c r="C16" s="21">
        <f t="shared" si="1"/>
        <v>34157</v>
      </c>
      <c r="D16" s="21">
        <f>SUM(D6:D7)</f>
        <v>0</v>
      </c>
      <c r="E16" s="21">
        <f>SUM(E6:E7)</f>
        <v>6350</v>
      </c>
      <c r="F16" s="21">
        <f>SUM(F6:F7)</f>
        <v>27807</v>
      </c>
      <c r="G16" s="21">
        <f t="shared" si="2"/>
        <v>22192291</v>
      </c>
      <c r="H16" s="21">
        <f>SUM(H6:H7)</f>
        <v>3576291</v>
      </c>
      <c r="I16" s="21">
        <f>SUM(I6:I7)</f>
        <v>882837</v>
      </c>
      <c r="J16" s="21">
        <f>SUM(J6:J7)</f>
        <v>17733163</v>
      </c>
      <c r="K16" s="21">
        <f>SUM(K6:K7)</f>
        <v>16106911</v>
      </c>
      <c r="L16" s="21">
        <f t="shared" si="3"/>
        <v>6119537</v>
      </c>
      <c r="M16" s="21">
        <f>SUM(M6:M7)</f>
        <v>9310</v>
      </c>
      <c r="N16" s="21">
        <f>SUM(N6:N7)</f>
        <v>1674929</v>
      </c>
      <c r="O16" s="21">
        <f>SUM(O6:O7)</f>
        <v>4373921</v>
      </c>
      <c r="P16" s="21">
        <f>SUM(P6:P7)</f>
        <v>0</v>
      </c>
      <c r="Q16" s="22">
        <f>SUM(Q6:Q7)</f>
        <v>61377</v>
      </c>
    </row>
    <row r="17" spans="1:17" ht="15" customHeight="1">
      <c r="A17" s="19" t="s">
        <v>81</v>
      </c>
      <c r="B17" s="20">
        <f t="shared" si="0"/>
        <v>13810705</v>
      </c>
      <c r="C17" s="21">
        <f t="shared" si="1"/>
        <v>2153897</v>
      </c>
      <c r="D17" s="21">
        <f>SUM(D8:D14)</f>
        <v>152960</v>
      </c>
      <c r="E17" s="21">
        <f>SUM(E8:E14)</f>
        <v>276104</v>
      </c>
      <c r="F17" s="21">
        <f>SUM(F8:F14)</f>
        <v>1724833</v>
      </c>
      <c r="G17" s="21">
        <f t="shared" si="2"/>
        <v>11656808</v>
      </c>
      <c r="H17" s="21">
        <f>SUM(H8:H14)</f>
        <v>7637783</v>
      </c>
      <c r="I17" s="21">
        <f>SUM(I8:I14)</f>
        <v>3337783</v>
      </c>
      <c r="J17" s="21">
        <f>SUM(J8:J14)</f>
        <v>681242</v>
      </c>
      <c r="K17" s="21">
        <f>SUM(K8:K14)</f>
        <v>1276709</v>
      </c>
      <c r="L17" s="21">
        <f t="shared" si="3"/>
        <v>12533996</v>
      </c>
      <c r="M17" s="21">
        <f>SUM(M8:M14)</f>
        <v>500</v>
      </c>
      <c r="N17" s="21">
        <f>SUM(N8:N14)</f>
        <v>1310483</v>
      </c>
      <c r="O17" s="21">
        <f>SUM(O8:O14)</f>
        <v>11141518</v>
      </c>
      <c r="P17" s="21">
        <f>SUM(P8:P14)</f>
        <v>2770</v>
      </c>
      <c r="Q17" s="22">
        <f>SUM(Q8:Q14)</f>
        <v>78725</v>
      </c>
    </row>
    <row r="18" spans="1:17" ht="1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1:17" ht="15" customHeight="1" thickBot="1">
      <c r="A19" s="27" t="s">
        <v>4</v>
      </c>
      <c r="B19" s="28">
        <f>+C19+G19</f>
        <v>36037153</v>
      </c>
      <c r="C19" s="29">
        <f t="shared" si="1"/>
        <v>2188054</v>
      </c>
      <c r="D19" s="28">
        <f>SUM(D16:D17)</f>
        <v>152960</v>
      </c>
      <c r="E19" s="28">
        <f>SUM(E16:E17)</f>
        <v>282454</v>
      </c>
      <c r="F19" s="28">
        <f>SUM(F16:F17)</f>
        <v>1752640</v>
      </c>
      <c r="G19" s="29">
        <f t="shared" si="2"/>
        <v>33849099</v>
      </c>
      <c r="H19" s="28">
        <f>SUM(H16:H17)</f>
        <v>11214074</v>
      </c>
      <c r="I19" s="28">
        <f>SUM(I16:I17)</f>
        <v>4220620</v>
      </c>
      <c r="J19" s="28">
        <f>SUM(J16:J17)</f>
        <v>18414405</v>
      </c>
      <c r="K19" s="29">
        <f>SUM(K16:K17)</f>
        <v>17383620</v>
      </c>
      <c r="L19" s="28">
        <f>SUM(M19:Q19)</f>
        <v>18653533</v>
      </c>
      <c r="M19" s="28">
        <f>SUM(M16:M17)</f>
        <v>9810</v>
      </c>
      <c r="N19" s="28">
        <f>SUM(N16:N17)</f>
        <v>2985412</v>
      </c>
      <c r="O19" s="28">
        <f>SUM(O16:O17)</f>
        <v>15515439</v>
      </c>
      <c r="P19" s="28">
        <f>SUM(P16:P17)</f>
        <v>2770</v>
      </c>
      <c r="Q19" s="30">
        <f>SUM(Q16:Q17)</f>
        <v>140102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2016-01-23T08:26:07Z</dcterms:created>
  <dcterms:modified xsi:type="dcterms:W3CDTF">2017-02-01T07:37:46Z</dcterms:modified>
  <cp:category/>
  <cp:version/>
  <cp:contentType/>
  <cp:contentStatus/>
</cp:coreProperties>
</file>