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</sheets>
  <definedNames>
    <definedName name="_xlnm.Print_Area" localSheetId="0">'Sheet1'!$A$1:$Q$45</definedName>
  </definedNames>
  <calcPr fullCalcOnLoad="1"/>
</workbook>
</file>

<file path=xl/sharedStrings.xml><?xml version="1.0" encoding="utf-8"?>
<sst xmlns="http://schemas.openxmlformats.org/spreadsheetml/2006/main" count="98" uniqueCount="62">
  <si>
    <t>中津川市</t>
  </si>
  <si>
    <t>恵那市</t>
  </si>
  <si>
    <t>対象者数</t>
  </si>
  <si>
    <t>麻しん・風しん(混合)</t>
  </si>
  <si>
    <t>麻しん(単抗原）のみ</t>
  </si>
  <si>
    <t>風しん(単抗原）のみ</t>
  </si>
  <si>
    <t>第１期</t>
  </si>
  <si>
    <t>第２期</t>
  </si>
  <si>
    <t>第　　１　　期</t>
  </si>
  <si>
    <t>第 ２ 期</t>
  </si>
  <si>
    <t>初　回　接　種</t>
  </si>
  <si>
    <t>追 加 接 種</t>
  </si>
  <si>
    <t>対象者数</t>
  </si>
  <si>
    <t>第１回</t>
  </si>
  <si>
    <t>第２回</t>
  </si>
  <si>
    <t>被接種者数</t>
  </si>
  <si>
    <t>被接種者数</t>
  </si>
  <si>
    <t>管内総数</t>
  </si>
  <si>
    <t>被接種者数</t>
  </si>
  <si>
    <t>６５歳以上</t>
  </si>
  <si>
    <t>合　　  計</t>
  </si>
  <si>
    <t>対象者</t>
  </si>
  <si>
    <t>管内総数</t>
  </si>
  <si>
    <t>中津川市</t>
  </si>
  <si>
    <t>恵那市</t>
  </si>
  <si>
    <t>うち５ヵ月未満の接種</t>
  </si>
  <si>
    <t>（２） 風しん・麻しん（Ｔ９－９）</t>
  </si>
  <si>
    <t>区　分</t>
  </si>
  <si>
    <t>麻しん又は風しん</t>
  </si>
  <si>
    <t>麻しん(単抗原）と
風しん(単抗原）</t>
  </si>
  <si>
    <t>第1期</t>
  </si>
  <si>
    <t>第2期</t>
  </si>
  <si>
    <t>管内総数</t>
  </si>
  <si>
    <t>（平成26年度）</t>
  </si>
  <si>
    <t>恵那市</t>
  </si>
  <si>
    <t>（平成26年度）</t>
  </si>
  <si>
    <t>（平成26年度）</t>
  </si>
  <si>
    <t>うち５ヶ月以上
１歳未満の接種</t>
  </si>
  <si>
    <t>ＢＣＧ接種</t>
  </si>
  <si>
    <t>（平成26年度）</t>
  </si>
  <si>
    <t>ヒブワクチン</t>
  </si>
  <si>
    <t>小児用肺炎球菌ワクチン</t>
  </si>
  <si>
    <t>子宮頸がん予防ワクチン</t>
  </si>
  <si>
    <t>初回接種</t>
  </si>
  <si>
    <t>追加接種</t>
  </si>
  <si>
    <t>対象
者数</t>
  </si>
  <si>
    <t>被接種者数</t>
  </si>
  <si>
    <t>被接種
者数</t>
  </si>
  <si>
    <t>第1回</t>
  </si>
  <si>
    <t>第2回</t>
  </si>
  <si>
    <t>第3回</t>
  </si>
  <si>
    <t xml:space="preserve">          （平成26年度）</t>
  </si>
  <si>
    <t>中津川市</t>
  </si>
  <si>
    <t>恵那市</t>
  </si>
  <si>
    <t>区分</t>
  </si>
  <si>
    <t>（３） 日本脳炎（Ｔ９－１０）</t>
  </si>
  <si>
    <t>（４） 乳幼児ＢＣＧ接種（Ｔ９－１１）</t>
  </si>
  <si>
    <t>（５） インフルエンザ（Ｔ９－１２）</t>
  </si>
  <si>
    <t>（６） ヒブワクチン・小児用肺炎球菌ワクチン・子宮頸がんワクチン(Ｔ９－１３)</t>
  </si>
  <si>
    <t>コッホ現象の
報告者</t>
  </si>
  <si>
    <t>６０歳以上</t>
  </si>
  <si>
    <t>６５歳未満の者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</si>
</sst>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#,##0_);[Red]\(#,##0\)"/>
    <numFmt numFmtId="178" formatCode="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9.6"/>
      <name val="ＭＳ 明朝"/>
      <family val="1"/>
    </font>
    <font>
      <sz val="14"/>
      <name val="ＭＳ 明朝"/>
      <family val="1"/>
    </font>
    <font>
      <b/>
      <sz val="6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name val="ＭＳ 明朝"/>
      <family val="1"/>
    </font>
    <font>
      <sz val="11"/>
      <color indexed="8"/>
      <name val="ＭＳ 明朝"/>
      <family val="1"/>
    </font>
    <font>
      <sz val="9.25"/>
      <name val="ＭＳ 明朝"/>
      <family val="1"/>
    </font>
    <font>
      <b/>
      <sz val="11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0" xfId="61" applyFont="1">
      <alignment/>
      <protection/>
    </xf>
    <xf numFmtId="0" fontId="5" fillId="0" borderId="10" xfId="61" applyFont="1" applyBorder="1" applyAlignment="1" applyProtection="1">
      <alignment horizontal="center" shrinkToFit="1"/>
      <protection locked="0"/>
    </xf>
    <xf numFmtId="176" fontId="5" fillId="0" borderId="10" xfId="61" applyNumberFormat="1" applyFont="1" applyBorder="1" applyProtection="1">
      <alignment/>
      <protection locked="0"/>
    </xf>
    <xf numFmtId="176" fontId="5" fillId="0" borderId="0" xfId="61" applyNumberFormat="1" applyFont="1" applyBorder="1" applyProtection="1">
      <alignment/>
      <protection locked="0"/>
    </xf>
    <xf numFmtId="0" fontId="6" fillId="0" borderId="11" xfId="61" applyFont="1" applyBorder="1" applyAlignment="1">
      <alignment horizontal="distributed"/>
      <protection/>
    </xf>
    <xf numFmtId="177" fontId="6" fillId="0" borderId="12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0" fontId="6" fillId="0" borderId="14" xfId="61" applyFont="1" applyBorder="1" applyAlignment="1">
      <alignment horizontal="distributed"/>
      <protection/>
    </xf>
    <xf numFmtId="0" fontId="6" fillId="0" borderId="15" xfId="61" applyFont="1" applyBorder="1" applyAlignment="1">
      <alignment horizontal="distributed"/>
      <protection/>
    </xf>
    <xf numFmtId="0" fontId="6" fillId="0" borderId="0" xfId="0" applyFont="1" applyAlignment="1">
      <alignment horizontal="right"/>
    </xf>
    <xf numFmtId="177" fontId="6" fillId="0" borderId="16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Border="1" applyAlignment="1">
      <alignment horizontal="center" shrinkToFit="1"/>
    </xf>
    <xf numFmtId="178" fontId="2" fillId="0" borderId="0" xfId="0" applyNumberFormat="1" applyFont="1" applyAlignment="1">
      <alignment horizontal="right"/>
    </xf>
    <xf numFmtId="0" fontId="6" fillId="0" borderId="20" xfId="61" applyFont="1" applyBorder="1" applyAlignment="1">
      <alignment/>
      <protection/>
    </xf>
    <xf numFmtId="0" fontId="6" fillId="0" borderId="21" xfId="61" applyFont="1" applyBorder="1" applyAlignment="1">
      <alignment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 shrinkToFit="1"/>
      <protection/>
    </xf>
    <xf numFmtId="0" fontId="6" fillId="0" borderId="23" xfId="61" applyFont="1" applyBorder="1" applyAlignment="1">
      <alignment horizontal="center" vertical="center" shrinkToFit="1"/>
      <protection/>
    </xf>
    <xf numFmtId="0" fontId="6" fillId="0" borderId="2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26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0" fontId="6" fillId="0" borderId="2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29" xfId="61" applyFont="1" applyBorder="1" applyAlignment="1">
      <alignment horizontal="center"/>
      <protection/>
    </xf>
    <xf numFmtId="0" fontId="4" fillId="0" borderId="0" xfId="0" applyFont="1" applyFill="1" applyAlignment="1">
      <alignment vertical="center"/>
    </xf>
    <xf numFmtId="178" fontId="6" fillId="0" borderId="0" xfId="0" applyNumberFormat="1" applyFont="1" applyAlignment="1">
      <alignment horizontal="right"/>
    </xf>
    <xf numFmtId="0" fontId="8" fillId="0" borderId="32" xfId="0" applyFont="1" applyFill="1" applyBorder="1" applyAlignment="1">
      <alignment horizontal="center" vertical="center"/>
    </xf>
    <xf numFmtId="0" fontId="6" fillId="0" borderId="0" xfId="61" applyFont="1" applyAlignment="1">
      <alignment horizontal="right"/>
      <protection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1" fillId="0" borderId="0" xfId="0" applyFont="1" applyAlignment="1" applyProtection="1">
      <alignment/>
      <protection locked="0"/>
    </xf>
    <xf numFmtId="0" fontId="2" fillId="33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>
      <alignment/>
    </xf>
    <xf numFmtId="0" fontId="2" fillId="0" borderId="33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176" fontId="8" fillId="0" borderId="37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76" fontId="8" fillId="0" borderId="37" xfId="0" applyNumberFormat="1" applyFont="1" applyFill="1" applyBorder="1" applyAlignment="1">
      <alignment/>
    </xf>
    <xf numFmtId="176" fontId="8" fillId="0" borderId="16" xfId="0" applyNumberFormat="1" applyFont="1" applyFill="1" applyBorder="1" applyAlignment="1">
      <alignment/>
    </xf>
    <xf numFmtId="176" fontId="8" fillId="0" borderId="17" xfId="0" applyNumberFormat="1" applyFont="1" applyFill="1" applyBorder="1" applyAlignment="1">
      <alignment/>
    </xf>
    <xf numFmtId="176" fontId="8" fillId="0" borderId="38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176" fontId="8" fillId="0" borderId="19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center"/>
    </xf>
    <xf numFmtId="0" fontId="6" fillId="0" borderId="39" xfId="0" applyFont="1" applyFill="1" applyBorder="1" applyAlignment="1">
      <alignment horizontal="distributed" vertical="center"/>
    </xf>
    <xf numFmtId="3" fontId="6" fillId="0" borderId="40" xfId="0" applyNumberFormat="1" applyFont="1" applyBorder="1" applyAlignment="1">
      <alignment horizontal="distributed" vertical="center"/>
    </xf>
    <xf numFmtId="3" fontId="6" fillId="0" borderId="15" xfId="0" applyNumberFormat="1" applyFont="1" applyFill="1" applyBorder="1" applyAlignment="1">
      <alignment horizontal="distributed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distributed" vertical="center"/>
    </xf>
    <xf numFmtId="176" fontId="8" fillId="0" borderId="42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43" xfId="0" applyNumberFormat="1" applyFont="1" applyFill="1" applyBorder="1" applyAlignment="1">
      <alignment vertical="center"/>
    </xf>
    <xf numFmtId="176" fontId="8" fillId="0" borderId="42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/>
    </xf>
    <xf numFmtId="176" fontId="8" fillId="0" borderId="17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distributed" vertical="center"/>
    </xf>
    <xf numFmtId="176" fontId="8" fillId="0" borderId="44" xfId="0" applyNumberFormat="1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76" fontId="6" fillId="0" borderId="12" xfId="0" applyNumberFormat="1" applyFont="1" applyFill="1" applyBorder="1" applyAlignment="1">
      <alignment horizontal="right"/>
    </xf>
    <xf numFmtId="0" fontId="8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56" xfId="0" applyFont="1" applyBorder="1" applyAlignment="1">
      <alignment horizontal="center" vertical="center" wrapText="1" shrinkToFit="1"/>
    </xf>
    <xf numFmtId="0" fontId="6" fillId="0" borderId="57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176" fontId="6" fillId="0" borderId="59" xfId="0" applyNumberFormat="1" applyFont="1" applyFill="1" applyBorder="1" applyAlignment="1">
      <alignment horizontal="right"/>
    </xf>
    <xf numFmtId="176" fontId="6" fillId="0" borderId="60" xfId="0" applyNumberFormat="1" applyFont="1" applyFill="1" applyBorder="1" applyAlignment="1">
      <alignment horizontal="right"/>
    </xf>
    <xf numFmtId="176" fontId="6" fillId="0" borderId="18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32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/>
    </xf>
    <xf numFmtId="0" fontId="6" fillId="0" borderId="61" xfId="61" applyFont="1" applyBorder="1" applyAlignment="1">
      <alignment horizontal="center" vertical="center"/>
      <protection/>
    </xf>
    <xf numFmtId="0" fontId="6" fillId="0" borderId="62" xfId="61" applyFont="1" applyBorder="1" applyAlignment="1">
      <alignment horizontal="center" vertical="center"/>
      <protection/>
    </xf>
    <xf numFmtId="0" fontId="6" fillId="0" borderId="63" xfId="61" applyFont="1" applyBorder="1" applyAlignment="1">
      <alignment horizontal="center" vertical="center"/>
      <protection/>
    </xf>
    <xf numFmtId="0" fontId="6" fillId="0" borderId="64" xfId="61" applyFont="1" applyBorder="1" applyAlignment="1">
      <alignment horizontal="center" vertical="center"/>
      <protection/>
    </xf>
    <xf numFmtId="0" fontId="6" fillId="0" borderId="48" xfId="61" applyFont="1" applyBorder="1" applyAlignment="1">
      <alignment horizontal="center" vertical="center"/>
      <protection/>
    </xf>
    <xf numFmtId="0" fontId="6" fillId="0" borderId="65" xfId="61" applyFont="1" applyBorder="1" applyAlignment="1">
      <alignment horizontal="center" vertical="center"/>
      <protection/>
    </xf>
    <xf numFmtId="0" fontId="6" fillId="0" borderId="66" xfId="61" applyFont="1" applyBorder="1" applyAlignment="1">
      <alignment horizontal="center" vertical="center"/>
      <protection/>
    </xf>
    <xf numFmtId="0" fontId="6" fillId="0" borderId="67" xfId="61" applyFont="1" applyBorder="1" applyAlignment="1">
      <alignment horizontal="center" vertical="center"/>
      <protection/>
    </xf>
    <xf numFmtId="0" fontId="6" fillId="0" borderId="52" xfId="61" applyFont="1" applyBorder="1" applyAlignment="1">
      <alignment horizontal="center" vertical="center"/>
      <protection/>
    </xf>
    <xf numFmtId="0" fontId="6" fillId="0" borderId="68" xfId="61" applyFont="1" applyBorder="1" applyAlignment="1">
      <alignment horizontal="center" vertical="center"/>
      <protection/>
    </xf>
    <xf numFmtId="0" fontId="6" fillId="0" borderId="64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distributed" vertical="center"/>
    </xf>
    <xf numFmtId="0" fontId="8" fillId="0" borderId="84" xfId="0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left" vertical="center" shrinkToFit="1"/>
    </xf>
    <xf numFmtId="3" fontId="4" fillId="0" borderId="0" xfId="0" applyNumberFormat="1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176" fontId="6" fillId="0" borderId="85" xfId="0" applyNumberFormat="1" applyFont="1" applyBorder="1" applyAlignment="1">
      <alignment horizontal="right" vertical="center"/>
    </xf>
    <xf numFmtId="176" fontId="6" fillId="0" borderId="86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/>
    </xf>
    <xf numFmtId="176" fontId="6" fillId="0" borderId="87" xfId="0" applyNumberFormat="1" applyFont="1" applyFill="1" applyBorder="1" applyAlignment="1">
      <alignment horizontal="right" vertical="center"/>
    </xf>
    <xf numFmtId="176" fontId="6" fillId="0" borderId="88" xfId="0" applyNumberFormat="1" applyFont="1" applyFill="1" applyBorder="1" applyAlignment="1">
      <alignment horizontal="right" vertical="center"/>
    </xf>
    <xf numFmtId="176" fontId="6" fillId="0" borderId="89" xfId="0" applyNumberFormat="1" applyFont="1" applyFill="1" applyBorder="1" applyAlignment="1">
      <alignment horizontal="right" vertical="center"/>
    </xf>
    <xf numFmtId="176" fontId="6" fillId="0" borderId="85" xfId="0" applyNumberFormat="1" applyFont="1" applyFill="1" applyBorder="1" applyAlignment="1">
      <alignment horizontal="right" vertical="center"/>
    </xf>
    <xf numFmtId="176" fontId="6" fillId="0" borderId="90" xfId="0" applyNumberFormat="1" applyFont="1" applyFill="1" applyBorder="1" applyAlignment="1">
      <alignment horizontal="right" vertical="center"/>
    </xf>
    <xf numFmtId="176" fontId="6" fillId="0" borderId="91" xfId="0" applyNumberFormat="1" applyFont="1" applyFill="1" applyBorder="1" applyAlignment="1">
      <alignment horizontal="right" vertical="center"/>
    </xf>
    <xf numFmtId="176" fontId="6" fillId="0" borderId="92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view="pageLayout" zoomScale="75" zoomScaleNormal="75" zoomScaleSheetLayoutView="75" zoomScalePageLayoutView="75" workbookViewId="0" topLeftCell="A1">
      <selection activeCell="G70" sqref="G70"/>
    </sheetView>
  </sheetViews>
  <sheetFormatPr defaultColWidth="8.00390625" defaultRowHeight="11.25" customHeight="1"/>
  <cols>
    <col min="1" max="1" width="13.625" style="1" customWidth="1"/>
    <col min="2" max="17" width="11.375" style="1" customWidth="1"/>
    <col min="18" max="18" width="4.625" style="1" customWidth="1"/>
    <col min="19" max="22" width="4.75390625" style="1" customWidth="1"/>
    <col min="23" max="24" width="8.00390625" style="1" customWidth="1"/>
    <col min="25" max="25" width="2.00390625" style="1" customWidth="1"/>
    <col min="26" max="26" width="8.00390625" style="1" customWidth="1"/>
    <col min="27" max="27" width="2.00390625" style="1" customWidth="1"/>
    <col min="28" max="16384" width="8.00390625" style="1" customWidth="1"/>
  </cols>
  <sheetData>
    <row r="1" spans="1:25" s="48" customFormat="1" ht="28.5" customHeight="1">
      <c r="A1" s="44" t="s">
        <v>26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s="48" customFormat="1" ht="18.75" customHeight="1" thickBot="1">
      <c r="A2" s="49"/>
      <c r="B2" s="50"/>
      <c r="C2" s="49"/>
      <c r="D2" s="49"/>
      <c r="E2" s="51"/>
      <c r="F2" s="52"/>
      <c r="G2" s="52"/>
      <c r="H2" s="52"/>
      <c r="I2" s="52"/>
      <c r="J2" s="52"/>
      <c r="K2" s="53" t="s">
        <v>33</v>
      </c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s="48" customFormat="1" ht="28.5" customHeight="1">
      <c r="A3" s="91" t="s">
        <v>27</v>
      </c>
      <c r="B3" s="94" t="s">
        <v>28</v>
      </c>
      <c r="C3" s="95"/>
      <c r="D3" s="95"/>
      <c r="E3" s="95"/>
      <c r="F3" s="95"/>
      <c r="G3" s="95"/>
      <c r="H3" s="95"/>
      <c r="I3" s="95"/>
      <c r="J3" s="95"/>
      <c r="K3" s="96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s="48" customFormat="1" ht="63.75" customHeight="1">
      <c r="A4" s="92"/>
      <c r="B4" s="97" t="s">
        <v>2</v>
      </c>
      <c r="C4" s="98"/>
      <c r="D4" s="99" t="s">
        <v>3</v>
      </c>
      <c r="E4" s="100"/>
      <c r="F4" s="101" t="s">
        <v>4</v>
      </c>
      <c r="G4" s="98"/>
      <c r="H4" s="101" t="s">
        <v>5</v>
      </c>
      <c r="I4" s="98"/>
      <c r="J4" s="101" t="s">
        <v>29</v>
      </c>
      <c r="K4" s="102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48" customFormat="1" ht="28.5" customHeight="1">
      <c r="A5" s="93"/>
      <c r="B5" s="54" t="s">
        <v>6</v>
      </c>
      <c r="C5" s="55" t="s">
        <v>7</v>
      </c>
      <c r="D5" s="54" t="s">
        <v>30</v>
      </c>
      <c r="E5" s="56" t="s">
        <v>31</v>
      </c>
      <c r="F5" s="57" t="s">
        <v>30</v>
      </c>
      <c r="G5" s="56" t="s">
        <v>31</v>
      </c>
      <c r="H5" s="57" t="s">
        <v>30</v>
      </c>
      <c r="I5" s="56" t="s">
        <v>31</v>
      </c>
      <c r="J5" s="57" t="s">
        <v>30</v>
      </c>
      <c r="K5" s="58" t="s">
        <v>31</v>
      </c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s="48" customFormat="1" ht="28.5" customHeight="1">
      <c r="A6" s="168" t="s">
        <v>32</v>
      </c>
      <c r="B6" s="59">
        <f>SUM(B7:B8)</f>
        <v>1082</v>
      </c>
      <c r="C6" s="59">
        <f aca="true" t="shared" si="0" ref="C6:K6">SUM(C7:C8)</f>
        <v>1090</v>
      </c>
      <c r="D6" s="59">
        <f t="shared" si="0"/>
        <v>1013</v>
      </c>
      <c r="E6" s="59">
        <f t="shared" si="0"/>
        <v>1039</v>
      </c>
      <c r="F6" s="59">
        <f t="shared" si="0"/>
        <v>0</v>
      </c>
      <c r="G6" s="59">
        <f t="shared" si="0"/>
        <v>0</v>
      </c>
      <c r="H6" s="59">
        <f t="shared" si="0"/>
        <v>0</v>
      </c>
      <c r="I6" s="59">
        <f t="shared" si="0"/>
        <v>0</v>
      </c>
      <c r="J6" s="59">
        <f t="shared" si="0"/>
        <v>0</v>
      </c>
      <c r="K6" s="60">
        <f t="shared" si="0"/>
        <v>1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s="48" customFormat="1" ht="28.5" customHeight="1">
      <c r="A7" s="168" t="s">
        <v>0</v>
      </c>
      <c r="B7" s="61">
        <v>697</v>
      </c>
      <c r="C7" s="62">
        <v>683</v>
      </c>
      <c r="D7" s="61">
        <v>663</v>
      </c>
      <c r="E7" s="62">
        <v>648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3">
        <v>1</v>
      </c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s="48" customFormat="1" ht="28.5" customHeight="1" thickBot="1">
      <c r="A8" s="169" t="s">
        <v>34</v>
      </c>
      <c r="B8" s="64">
        <v>385</v>
      </c>
      <c r="C8" s="65">
        <v>407</v>
      </c>
      <c r="D8" s="64">
        <v>350</v>
      </c>
      <c r="E8" s="65">
        <v>391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6">
        <v>0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1:11" ht="29.2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23" ht="29.25" customHeight="1">
      <c r="A10" s="2" t="s">
        <v>55</v>
      </c>
      <c r="B10" s="5"/>
      <c r="C10" s="5"/>
      <c r="D10" s="5"/>
      <c r="E10" s="5"/>
      <c r="F10" s="5"/>
      <c r="G10" s="5"/>
      <c r="H10" s="5"/>
      <c r="W10" s="3"/>
    </row>
    <row r="11" spans="1:23" ht="18.75" customHeight="1" thickBot="1">
      <c r="A11" s="5"/>
      <c r="B11" s="5"/>
      <c r="C11" s="5"/>
      <c r="D11" s="5"/>
      <c r="E11" s="5"/>
      <c r="F11" s="5"/>
      <c r="H11" s="43" t="s">
        <v>35</v>
      </c>
      <c r="W11" s="4"/>
    </row>
    <row r="12" spans="1:23" ht="29.25" customHeight="1">
      <c r="A12" s="22"/>
      <c r="B12" s="124" t="s">
        <v>8</v>
      </c>
      <c r="C12" s="125"/>
      <c r="D12" s="125"/>
      <c r="E12" s="125"/>
      <c r="F12" s="126"/>
      <c r="G12" s="127" t="s">
        <v>9</v>
      </c>
      <c r="H12" s="128"/>
      <c r="W12" s="4"/>
    </row>
    <row r="13" spans="1:8" ht="29.25" customHeight="1">
      <c r="A13" s="39" t="s">
        <v>54</v>
      </c>
      <c r="B13" s="131" t="s">
        <v>10</v>
      </c>
      <c r="C13" s="132"/>
      <c r="D13" s="133"/>
      <c r="E13" s="131" t="s">
        <v>11</v>
      </c>
      <c r="F13" s="133"/>
      <c r="G13" s="129"/>
      <c r="H13" s="130"/>
    </row>
    <row r="14" spans="1:8" ht="29.25" customHeight="1" thickBot="1">
      <c r="A14" s="23"/>
      <c r="B14" s="24" t="s">
        <v>12</v>
      </c>
      <c r="C14" s="24" t="s">
        <v>13</v>
      </c>
      <c r="D14" s="24" t="s">
        <v>14</v>
      </c>
      <c r="E14" s="24" t="s">
        <v>12</v>
      </c>
      <c r="F14" s="25" t="s">
        <v>15</v>
      </c>
      <c r="G14" s="24" t="s">
        <v>12</v>
      </c>
      <c r="H14" s="26" t="s">
        <v>16</v>
      </c>
    </row>
    <row r="15" spans="1:8" ht="29.25" customHeight="1">
      <c r="A15" s="9" t="s">
        <v>17</v>
      </c>
      <c r="B15" s="10">
        <f>SUM(B16:B17)</f>
        <v>1372</v>
      </c>
      <c r="C15" s="10">
        <f aca="true" t="shared" si="1" ref="C15:H15">SUM(C16:C17)</f>
        <v>1230</v>
      </c>
      <c r="D15" s="10">
        <f t="shared" si="1"/>
        <v>1227</v>
      </c>
      <c r="E15" s="10">
        <f t="shared" si="1"/>
        <v>1339</v>
      </c>
      <c r="F15" s="10">
        <f t="shared" si="1"/>
        <v>1152</v>
      </c>
      <c r="G15" s="10">
        <f t="shared" si="1"/>
        <v>1328</v>
      </c>
      <c r="H15" s="11">
        <f t="shared" si="1"/>
        <v>863</v>
      </c>
    </row>
    <row r="16" spans="1:8" ht="29.25" customHeight="1">
      <c r="A16" s="12" t="s">
        <v>0</v>
      </c>
      <c r="B16" s="15">
        <v>823</v>
      </c>
      <c r="C16" s="15">
        <v>724</v>
      </c>
      <c r="D16" s="15">
        <v>718</v>
      </c>
      <c r="E16" s="15">
        <v>826</v>
      </c>
      <c r="F16" s="15">
        <v>654</v>
      </c>
      <c r="G16" s="15">
        <v>858</v>
      </c>
      <c r="H16" s="16">
        <v>658</v>
      </c>
    </row>
    <row r="17" spans="1:8" ht="29.25" customHeight="1" thickBot="1">
      <c r="A17" s="13" t="s">
        <v>1</v>
      </c>
      <c r="B17" s="17">
        <v>549</v>
      </c>
      <c r="C17" s="17">
        <v>506</v>
      </c>
      <c r="D17" s="17">
        <v>509</v>
      </c>
      <c r="E17" s="17">
        <v>513</v>
      </c>
      <c r="F17" s="17">
        <v>498</v>
      </c>
      <c r="G17" s="17">
        <v>470</v>
      </c>
      <c r="H17" s="18">
        <v>205</v>
      </c>
    </row>
    <row r="18" spans="1:8" ht="30" customHeight="1">
      <c r="A18" s="6"/>
      <c r="B18" s="7"/>
      <c r="C18" s="7"/>
      <c r="D18" s="8"/>
      <c r="E18" s="7"/>
      <c r="F18" s="7"/>
      <c r="G18" s="7"/>
      <c r="H18" s="7"/>
    </row>
    <row r="19" spans="1:10" ht="29.25" customHeight="1">
      <c r="A19" s="170" t="s">
        <v>56</v>
      </c>
      <c r="B19" s="171"/>
      <c r="C19" s="171"/>
      <c r="D19" s="171"/>
      <c r="E19" s="171"/>
      <c r="F19" s="171"/>
      <c r="G19" s="171"/>
      <c r="H19" s="19"/>
      <c r="I19" s="19"/>
      <c r="J19" s="19"/>
    </row>
    <row r="20" spans="1:11" ht="19.5" customHeight="1" thickBot="1">
      <c r="A20" s="20"/>
      <c r="B20" s="68"/>
      <c r="C20" s="68"/>
      <c r="D20" s="68"/>
      <c r="E20" s="68"/>
      <c r="F20" s="68"/>
      <c r="G20" s="68"/>
      <c r="H20" s="19"/>
      <c r="I20" s="21"/>
      <c r="K20" s="41" t="s">
        <v>36</v>
      </c>
    </row>
    <row r="21" spans="1:11" ht="29.25" customHeight="1">
      <c r="A21" s="31"/>
      <c r="B21" s="28"/>
      <c r="C21" s="27"/>
      <c r="D21" s="28"/>
      <c r="E21" s="28"/>
      <c r="F21" s="28"/>
      <c r="G21" s="28"/>
      <c r="H21" s="28"/>
      <c r="I21" s="28"/>
      <c r="J21" s="103" t="s">
        <v>59</v>
      </c>
      <c r="K21" s="104"/>
    </row>
    <row r="22" spans="1:11" ht="29.25" customHeight="1">
      <c r="A22" s="32" t="s">
        <v>54</v>
      </c>
      <c r="B22" s="109" t="s">
        <v>21</v>
      </c>
      <c r="C22" s="110"/>
      <c r="D22" s="109" t="s">
        <v>38</v>
      </c>
      <c r="E22" s="109"/>
      <c r="F22" s="111" t="s">
        <v>25</v>
      </c>
      <c r="G22" s="112"/>
      <c r="H22" s="111" t="s">
        <v>37</v>
      </c>
      <c r="I22" s="112"/>
      <c r="J22" s="105"/>
      <c r="K22" s="106"/>
    </row>
    <row r="23" spans="1:11" ht="29.25" customHeight="1" thickBot="1">
      <c r="A23" s="33"/>
      <c r="B23" s="30"/>
      <c r="C23" s="29"/>
      <c r="D23" s="30"/>
      <c r="E23" s="30"/>
      <c r="F23" s="113"/>
      <c r="G23" s="114"/>
      <c r="H23" s="113"/>
      <c r="I23" s="114"/>
      <c r="J23" s="107"/>
      <c r="K23" s="108"/>
    </row>
    <row r="24" spans="1:11" ht="29.25" customHeight="1" thickBot="1">
      <c r="A24" s="69" t="s">
        <v>22</v>
      </c>
      <c r="B24" s="115">
        <f>B26+B25</f>
        <v>1053</v>
      </c>
      <c r="C24" s="115"/>
      <c r="D24" s="115">
        <f>D26+D25</f>
        <v>962</v>
      </c>
      <c r="E24" s="115"/>
      <c r="F24" s="115">
        <f>F26+F25</f>
        <v>70</v>
      </c>
      <c r="G24" s="115"/>
      <c r="H24" s="115">
        <f>H26+H25</f>
        <v>892</v>
      </c>
      <c r="I24" s="115"/>
      <c r="J24" s="115">
        <f>SUM(K25:K26)</f>
        <v>0</v>
      </c>
      <c r="K24" s="116"/>
    </row>
    <row r="25" spans="1:11" ht="29.25" customHeight="1">
      <c r="A25" s="70" t="s">
        <v>23</v>
      </c>
      <c r="B25" s="90">
        <v>658</v>
      </c>
      <c r="C25" s="90"/>
      <c r="D25" s="90">
        <v>599</v>
      </c>
      <c r="E25" s="90"/>
      <c r="F25" s="90">
        <v>70</v>
      </c>
      <c r="G25" s="90"/>
      <c r="H25" s="90">
        <v>529</v>
      </c>
      <c r="I25" s="90"/>
      <c r="J25" s="120">
        <v>0</v>
      </c>
      <c r="K25" s="121"/>
    </row>
    <row r="26" spans="1:11" ht="29.25" customHeight="1" thickBot="1">
      <c r="A26" s="71" t="s">
        <v>24</v>
      </c>
      <c r="B26" s="117">
        <v>395</v>
      </c>
      <c r="C26" s="117"/>
      <c r="D26" s="117">
        <v>363</v>
      </c>
      <c r="E26" s="117"/>
      <c r="F26" s="117">
        <v>0</v>
      </c>
      <c r="G26" s="117"/>
      <c r="H26" s="117">
        <v>363</v>
      </c>
      <c r="I26" s="117"/>
      <c r="J26" s="118">
        <v>0</v>
      </c>
      <c r="K26" s="119"/>
    </row>
    <row r="27" ht="30" customHeight="1"/>
    <row r="28" ht="29.25" customHeight="1">
      <c r="A28" s="2" t="s">
        <v>57</v>
      </c>
    </row>
    <row r="29" ht="19.5" customHeight="1" thickBot="1">
      <c r="G29" s="14" t="s">
        <v>39</v>
      </c>
    </row>
    <row r="30" spans="1:7" ht="29.25" customHeight="1">
      <c r="A30" s="34"/>
      <c r="B30" s="134" t="s">
        <v>60</v>
      </c>
      <c r="C30" s="135"/>
      <c r="D30" s="134" t="s">
        <v>19</v>
      </c>
      <c r="E30" s="135"/>
      <c r="F30" s="134" t="s">
        <v>20</v>
      </c>
      <c r="G30" s="138"/>
    </row>
    <row r="31" spans="1:7" ht="29.25" customHeight="1">
      <c r="A31" s="38" t="s">
        <v>54</v>
      </c>
      <c r="B31" s="136" t="s">
        <v>61</v>
      </c>
      <c r="C31" s="137"/>
      <c r="D31" s="136"/>
      <c r="E31" s="137"/>
      <c r="F31" s="136"/>
      <c r="G31" s="139"/>
    </row>
    <row r="32" spans="1:7" ht="29.25" customHeight="1">
      <c r="A32" s="35"/>
      <c r="B32" s="172" t="s">
        <v>12</v>
      </c>
      <c r="C32" s="36" t="s">
        <v>18</v>
      </c>
      <c r="D32" s="172" t="s">
        <v>12</v>
      </c>
      <c r="E32" s="36" t="s">
        <v>18</v>
      </c>
      <c r="F32" s="172" t="s">
        <v>12</v>
      </c>
      <c r="G32" s="37" t="s">
        <v>18</v>
      </c>
    </row>
    <row r="33" spans="1:7" ht="29.25" customHeight="1" thickBot="1">
      <c r="A33" s="173" t="s">
        <v>17</v>
      </c>
      <c r="B33" s="174">
        <f aca="true" t="shared" si="2" ref="B33:G33">SUM(B34:B35)</f>
        <v>71</v>
      </c>
      <c r="C33" s="174">
        <f t="shared" si="2"/>
        <v>58</v>
      </c>
      <c r="D33" s="174">
        <f t="shared" si="2"/>
        <v>41307</v>
      </c>
      <c r="E33" s="174">
        <f t="shared" si="2"/>
        <v>28829</v>
      </c>
      <c r="F33" s="174">
        <f t="shared" si="2"/>
        <v>41378</v>
      </c>
      <c r="G33" s="175">
        <f t="shared" si="2"/>
        <v>28887</v>
      </c>
    </row>
    <row r="34" spans="1:7" ht="29.25" customHeight="1">
      <c r="A34" s="176" t="s">
        <v>0</v>
      </c>
      <c r="B34" s="177">
        <v>40</v>
      </c>
      <c r="C34" s="177">
        <v>35</v>
      </c>
      <c r="D34" s="177">
        <v>24803</v>
      </c>
      <c r="E34" s="177">
        <v>17371</v>
      </c>
      <c r="F34" s="178">
        <f>SUM(B34+D34)</f>
        <v>24843</v>
      </c>
      <c r="G34" s="179">
        <f>C34+E34</f>
        <v>17406</v>
      </c>
    </row>
    <row r="35" spans="1:7" ht="29.25" customHeight="1" thickBot="1">
      <c r="A35" s="173" t="s">
        <v>1</v>
      </c>
      <c r="B35" s="180">
        <v>31</v>
      </c>
      <c r="C35" s="180">
        <v>23</v>
      </c>
      <c r="D35" s="181">
        <v>16504</v>
      </c>
      <c r="E35" s="180">
        <v>11458</v>
      </c>
      <c r="F35" s="182">
        <f>B35+D35</f>
        <v>16535</v>
      </c>
      <c r="G35" s="183">
        <f>C35+E35</f>
        <v>11481</v>
      </c>
    </row>
    <row r="36" ht="30" customHeight="1"/>
    <row r="37" spans="1:19" ht="29.25" customHeight="1">
      <c r="A37" s="40" t="s">
        <v>58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67"/>
      <c r="M37" s="67"/>
      <c r="N37" s="67"/>
      <c r="O37" s="67"/>
      <c r="P37" s="67"/>
      <c r="Q37" s="67"/>
      <c r="R37" s="67"/>
      <c r="S37" s="67"/>
    </row>
    <row r="38" spans="1:19" s="48" customFormat="1" ht="18.75" customHeight="1" thickBo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46"/>
      <c r="L38" s="73"/>
      <c r="M38" s="73"/>
      <c r="N38" s="73"/>
      <c r="O38" s="73"/>
      <c r="P38" s="73"/>
      <c r="Q38" s="74" t="s">
        <v>51</v>
      </c>
      <c r="S38" s="46"/>
    </row>
    <row r="39" spans="1:19" s="48" customFormat="1" ht="21.75" customHeight="1">
      <c r="A39" s="91" t="s">
        <v>27</v>
      </c>
      <c r="B39" s="140" t="s">
        <v>40</v>
      </c>
      <c r="C39" s="141"/>
      <c r="D39" s="141"/>
      <c r="E39" s="141"/>
      <c r="F39" s="142"/>
      <c r="G39" s="143"/>
      <c r="H39" s="140" t="s">
        <v>41</v>
      </c>
      <c r="I39" s="141"/>
      <c r="J39" s="141"/>
      <c r="K39" s="141"/>
      <c r="L39" s="142"/>
      <c r="M39" s="143"/>
      <c r="N39" s="140" t="s">
        <v>42</v>
      </c>
      <c r="O39" s="141"/>
      <c r="P39" s="141"/>
      <c r="Q39" s="144"/>
      <c r="R39" s="46"/>
      <c r="S39" s="46"/>
    </row>
    <row r="40" spans="1:19" s="48" customFormat="1" ht="21.75" customHeight="1">
      <c r="A40" s="159"/>
      <c r="B40" s="145" t="s">
        <v>43</v>
      </c>
      <c r="C40" s="146"/>
      <c r="D40" s="146"/>
      <c r="E40" s="147"/>
      <c r="F40" s="148" t="s">
        <v>44</v>
      </c>
      <c r="G40" s="149"/>
      <c r="H40" s="145" t="s">
        <v>43</v>
      </c>
      <c r="I40" s="146"/>
      <c r="J40" s="146"/>
      <c r="K40" s="147"/>
      <c r="L40" s="148" t="s">
        <v>44</v>
      </c>
      <c r="M40" s="149"/>
      <c r="N40" s="150" t="s">
        <v>45</v>
      </c>
      <c r="O40" s="153" t="s">
        <v>46</v>
      </c>
      <c r="P40" s="154"/>
      <c r="Q40" s="155"/>
      <c r="R40" s="46"/>
      <c r="S40" s="46"/>
    </row>
    <row r="41" spans="1:19" s="48" customFormat="1" ht="21.75" customHeight="1">
      <c r="A41" s="159"/>
      <c r="B41" s="165" t="s">
        <v>45</v>
      </c>
      <c r="C41" s="156" t="s">
        <v>46</v>
      </c>
      <c r="D41" s="157"/>
      <c r="E41" s="167"/>
      <c r="F41" s="161" t="s">
        <v>45</v>
      </c>
      <c r="G41" s="163" t="s">
        <v>47</v>
      </c>
      <c r="H41" s="165" t="s">
        <v>45</v>
      </c>
      <c r="I41" s="156" t="s">
        <v>46</v>
      </c>
      <c r="J41" s="157"/>
      <c r="K41" s="167"/>
      <c r="L41" s="161" t="s">
        <v>45</v>
      </c>
      <c r="M41" s="163" t="s">
        <v>47</v>
      </c>
      <c r="N41" s="151"/>
      <c r="O41" s="156"/>
      <c r="P41" s="157"/>
      <c r="Q41" s="158"/>
      <c r="R41" s="46"/>
      <c r="S41" s="46"/>
    </row>
    <row r="42" spans="1:19" s="48" customFormat="1" ht="21.75" customHeight="1">
      <c r="A42" s="160"/>
      <c r="B42" s="166"/>
      <c r="C42" s="75" t="s">
        <v>48</v>
      </c>
      <c r="D42" s="75" t="s">
        <v>49</v>
      </c>
      <c r="E42" s="75" t="s">
        <v>50</v>
      </c>
      <c r="F42" s="162"/>
      <c r="G42" s="164"/>
      <c r="H42" s="166"/>
      <c r="I42" s="75" t="s">
        <v>48</v>
      </c>
      <c r="J42" s="75" t="s">
        <v>49</v>
      </c>
      <c r="K42" s="75" t="s">
        <v>50</v>
      </c>
      <c r="L42" s="162"/>
      <c r="M42" s="164"/>
      <c r="N42" s="152"/>
      <c r="O42" s="76" t="s">
        <v>48</v>
      </c>
      <c r="P42" s="76" t="s">
        <v>49</v>
      </c>
      <c r="Q42" s="42" t="s">
        <v>50</v>
      </c>
      <c r="R42" s="46"/>
      <c r="S42" s="46"/>
    </row>
    <row r="43" spans="1:19" s="48" customFormat="1" ht="21.75" customHeight="1">
      <c r="A43" s="77" t="s">
        <v>17</v>
      </c>
      <c r="B43" s="78">
        <f>B44+B45</f>
        <v>1123</v>
      </c>
      <c r="C43" s="79">
        <f aca="true" t="shared" si="3" ref="C43:Q43">C44+C45</f>
        <v>965</v>
      </c>
      <c r="D43" s="79">
        <f t="shared" si="3"/>
        <v>927</v>
      </c>
      <c r="E43" s="79">
        <f t="shared" si="3"/>
        <v>943</v>
      </c>
      <c r="F43" s="79">
        <f t="shared" si="3"/>
        <v>1282</v>
      </c>
      <c r="G43" s="60">
        <f t="shared" si="3"/>
        <v>1073</v>
      </c>
      <c r="H43" s="59">
        <f t="shared" si="3"/>
        <v>1032</v>
      </c>
      <c r="I43" s="79">
        <f t="shared" si="3"/>
        <v>965</v>
      </c>
      <c r="J43" s="79">
        <f t="shared" si="3"/>
        <v>945</v>
      </c>
      <c r="K43" s="79">
        <f t="shared" si="3"/>
        <v>938</v>
      </c>
      <c r="L43" s="79">
        <f t="shared" si="3"/>
        <v>1210</v>
      </c>
      <c r="M43" s="80">
        <f t="shared" si="3"/>
        <v>985</v>
      </c>
      <c r="N43" s="78">
        <f t="shared" si="3"/>
        <v>635</v>
      </c>
      <c r="O43" s="79">
        <f t="shared" si="3"/>
        <v>0</v>
      </c>
      <c r="P43" s="79">
        <f t="shared" si="3"/>
        <v>1</v>
      </c>
      <c r="Q43" s="60">
        <f t="shared" si="3"/>
        <v>2</v>
      </c>
      <c r="R43" s="46"/>
      <c r="S43" s="46"/>
    </row>
    <row r="44" spans="1:19" s="48" customFormat="1" ht="21.75" customHeight="1">
      <c r="A44" s="77" t="s">
        <v>52</v>
      </c>
      <c r="B44" s="81">
        <v>748</v>
      </c>
      <c r="C44" s="82">
        <v>622</v>
      </c>
      <c r="D44" s="82">
        <v>597</v>
      </c>
      <c r="E44" s="82">
        <v>601</v>
      </c>
      <c r="F44" s="82">
        <v>888</v>
      </c>
      <c r="G44" s="83">
        <v>691</v>
      </c>
      <c r="H44" s="81">
        <v>659</v>
      </c>
      <c r="I44" s="82">
        <v>623</v>
      </c>
      <c r="J44" s="82">
        <v>599</v>
      </c>
      <c r="K44" s="82">
        <v>600</v>
      </c>
      <c r="L44" s="82">
        <v>826</v>
      </c>
      <c r="M44" s="83">
        <v>647</v>
      </c>
      <c r="N44" s="81">
        <v>394</v>
      </c>
      <c r="O44" s="82">
        <v>0</v>
      </c>
      <c r="P44" s="82">
        <v>0</v>
      </c>
      <c r="Q44" s="83">
        <v>0</v>
      </c>
      <c r="R44" s="46"/>
      <c r="S44" s="46"/>
    </row>
    <row r="45" spans="1:19" s="48" customFormat="1" ht="21.75" customHeight="1" thickBot="1">
      <c r="A45" s="84" t="s">
        <v>53</v>
      </c>
      <c r="B45" s="85">
        <v>375</v>
      </c>
      <c r="C45" s="86">
        <v>343</v>
      </c>
      <c r="D45" s="86">
        <v>330</v>
      </c>
      <c r="E45" s="86">
        <v>342</v>
      </c>
      <c r="F45" s="86">
        <v>394</v>
      </c>
      <c r="G45" s="87">
        <v>382</v>
      </c>
      <c r="H45" s="85">
        <v>373</v>
      </c>
      <c r="I45" s="86">
        <v>342</v>
      </c>
      <c r="J45" s="86">
        <v>346</v>
      </c>
      <c r="K45" s="86">
        <v>338</v>
      </c>
      <c r="L45" s="86">
        <v>384</v>
      </c>
      <c r="M45" s="87">
        <v>338</v>
      </c>
      <c r="N45" s="85">
        <v>241</v>
      </c>
      <c r="O45" s="86">
        <v>0</v>
      </c>
      <c r="P45" s="86">
        <v>1</v>
      </c>
      <c r="Q45" s="87">
        <v>2</v>
      </c>
      <c r="R45" s="46"/>
      <c r="S45" s="46"/>
    </row>
    <row r="46" spans="1:22" ht="30" customHeight="1">
      <c r="A46" s="88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V46" s="14"/>
    </row>
    <row r="47" spans="1:19" ht="11.2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67"/>
    </row>
    <row r="48" spans="1:21" ht="8.25" customHeight="1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1:21" ht="41.2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</row>
  </sheetData>
  <sheetProtection/>
  <mergeCells count="56">
    <mergeCell ref="A39:A42"/>
    <mergeCell ref="L41:L42"/>
    <mergeCell ref="M41:M42"/>
    <mergeCell ref="B41:B42"/>
    <mergeCell ref="C41:E41"/>
    <mergeCell ref="F41:F42"/>
    <mergeCell ref="G41:G42"/>
    <mergeCell ref="H41:H42"/>
    <mergeCell ref="I41:K41"/>
    <mergeCell ref="B39:G39"/>
    <mergeCell ref="F30:G31"/>
    <mergeCell ref="B31:C31"/>
    <mergeCell ref="H39:M39"/>
    <mergeCell ref="N39:Q39"/>
    <mergeCell ref="B40:E40"/>
    <mergeCell ref="F40:G40"/>
    <mergeCell ref="H40:K40"/>
    <mergeCell ref="L40:M40"/>
    <mergeCell ref="N40:N42"/>
    <mergeCell ref="O40:Q41"/>
    <mergeCell ref="H25:I25"/>
    <mergeCell ref="J25:K25"/>
    <mergeCell ref="A48:U48"/>
    <mergeCell ref="A49:U49"/>
    <mergeCell ref="B12:F12"/>
    <mergeCell ref="G12:H13"/>
    <mergeCell ref="B13:D13"/>
    <mergeCell ref="E13:F13"/>
    <mergeCell ref="B30:C30"/>
    <mergeCell ref="D30:E31"/>
    <mergeCell ref="J24:K24"/>
    <mergeCell ref="F24:G24"/>
    <mergeCell ref="B26:C26"/>
    <mergeCell ref="D26:E26"/>
    <mergeCell ref="F26:G26"/>
    <mergeCell ref="F22:G23"/>
    <mergeCell ref="H26:I26"/>
    <mergeCell ref="J26:K26"/>
    <mergeCell ref="B25:C25"/>
    <mergeCell ref="D25:E25"/>
    <mergeCell ref="B22:C22"/>
    <mergeCell ref="D22:E22"/>
    <mergeCell ref="H22:I23"/>
    <mergeCell ref="B24:C24"/>
    <mergeCell ref="D24:E24"/>
    <mergeCell ref="H24:I24"/>
    <mergeCell ref="F25:G25"/>
    <mergeCell ref="A3:A5"/>
    <mergeCell ref="B3:K3"/>
    <mergeCell ref="B4:C4"/>
    <mergeCell ref="D4:E4"/>
    <mergeCell ref="F4:G4"/>
    <mergeCell ref="H4:I4"/>
    <mergeCell ref="J4:K4"/>
    <mergeCell ref="A19:G19"/>
    <mergeCell ref="J21:K23"/>
  </mergeCells>
  <printOptions/>
  <pageMargins left="0.6692913385826772" right="0.4330708661417323" top="0.7874015748031497" bottom="0.984251968503937" header="0.3937007874015748" footer="0.1968503937007874"/>
  <pageSetup horizontalDpi="600" verticalDpi="600" orientation="portrait" paperSize="9" scale="45" r:id="rId1"/>
  <headerFooter scaleWithDoc="0" alignWithMargins="0">
    <oddFooter>&amp;C&amp;"ＭＳ 明朝,標準"&amp;10‐65‐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Gifu</cp:lastModifiedBy>
  <cp:lastPrinted>2016-02-18T01:36:24Z</cp:lastPrinted>
  <dcterms:created xsi:type="dcterms:W3CDTF">2006-12-05T09:28:39Z</dcterms:created>
  <dcterms:modified xsi:type="dcterms:W3CDTF">2016-02-18T01:37:02Z</dcterms:modified>
  <cp:category/>
  <cp:version/>
  <cp:contentType/>
  <cp:contentStatus/>
</cp:coreProperties>
</file>