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T12-3" sheetId="1" r:id="rId1"/>
  </sheets>
  <definedNames>
    <definedName name="_xlnm.Print_Area" localSheetId="0">'T12-3'!$A$1:$R$22</definedName>
    <definedName name="_xlnm.Print_Area">'T12-3'!$J$1:$S$11</definedName>
    <definedName name="PRINT_AREA_MI">'T12-3'!$J$1:$S$11</definedName>
    <definedName name="印刷範囲">'T12-3'!$A$1:$S$11</definedName>
  </definedNames>
  <calcPr fullCalcOnLoad="1"/>
</workbook>
</file>

<file path=xl/sharedStrings.xml><?xml version="1.0" encoding="utf-8"?>
<sst xmlns="http://schemas.openxmlformats.org/spreadsheetml/2006/main" count="100" uniqueCount="74">
  <si>
    <t>大</t>
  </si>
  <si>
    <t>監視指</t>
  </si>
  <si>
    <t>揖</t>
  </si>
  <si>
    <t>池</t>
  </si>
  <si>
    <t>施設数</t>
  </si>
  <si>
    <t>垣</t>
  </si>
  <si>
    <t>導  延</t>
  </si>
  <si>
    <t>営業</t>
  </si>
  <si>
    <t>改善</t>
  </si>
  <si>
    <t>斐</t>
  </si>
  <si>
    <t>野</t>
  </si>
  <si>
    <t>田</t>
  </si>
  <si>
    <t>市</t>
  </si>
  <si>
    <t>川</t>
  </si>
  <si>
    <t>町</t>
  </si>
  <si>
    <t>　　業種</t>
  </si>
  <si>
    <t>停止</t>
  </si>
  <si>
    <t>命令</t>
  </si>
  <si>
    <t xml:space="preserve"> つ  け  も  の    製   造   業</t>
  </si>
  <si>
    <t xml:space="preserve"> こんにゃく又はところてん製造業</t>
  </si>
  <si>
    <t xml:space="preserve"> 弁当又はそうざい販売業（許可）</t>
  </si>
  <si>
    <t>＊監視状況の県欄は岐阜市を除いたもの</t>
  </si>
  <si>
    <t>市町</t>
  </si>
  <si>
    <t>移動
店舗</t>
  </si>
  <si>
    <t xml:space="preserve">   B</t>
  </si>
  <si>
    <t>海</t>
  </si>
  <si>
    <t>養</t>
  </si>
  <si>
    <t>垂</t>
  </si>
  <si>
    <t>関</t>
  </si>
  <si>
    <t>神</t>
  </si>
  <si>
    <t>輪</t>
  </si>
  <si>
    <t>安</t>
  </si>
  <si>
    <t>津</t>
  </si>
  <si>
    <t>老</t>
  </si>
  <si>
    <t>井</t>
  </si>
  <si>
    <t>ヶ</t>
  </si>
  <si>
    <t>戸</t>
  </si>
  <si>
    <t>之</t>
  </si>
  <si>
    <t>八</t>
  </si>
  <si>
    <t>原</t>
  </si>
  <si>
    <t>内</t>
  </si>
  <si>
    <t/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</si>
  <si>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</si>
  <si>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</si>
  <si>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</si>
  <si>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</si>
  <si>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</si>
  <si>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</si>
  <si>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</si>
  <si>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</si>
  <si>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</si>
  <si>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</si>
  <si>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</si>
  <si>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</si>
  <si>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</si>
  <si>
    <t>＜西濃保健所（センターを除く管内）＞</t>
  </si>
  <si>
    <t>ウ  岐阜県食品衛生条例関係施設（Ｔ１２－３）</t>
  </si>
  <si>
    <t>＜揖斐センター＞</t>
  </si>
  <si>
    <t>移動
店舗</t>
  </si>
  <si>
    <t>監視状況</t>
  </si>
  <si>
    <t>行 政 処 分</t>
  </si>
  <si>
    <t>市町</t>
  </si>
  <si>
    <t>施設数</t>
  </si>
  <si>
    <t>監視回数</t>
  </si>
  <si>
    <t>そ</t>
  </si>
  <si>
    <t>(回)B/A</t>
  </si>
  <si>
    <t>の</t>
  </si>
  <si>
    <t>A</t>
  </si>
  <si>
    <t>管内</t>
  </si>
  <si>
    <t>県 *</t>
  </si>
  <si>
    <t>他</t>
  </si>
  <si>
    <t>計</t>
  </si>
  <si>
    <t>（平成２６年度）</t>
  </si>
  <si>
    <t>（平成２６年度）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</si>
</sst>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.0_ "/>
  </numFmts>
  <fonts count="41">
    <font>
      <sz val="10.45"/>
      <name val="ＭＳ ゴシック"/>
      <family val="3"/>
    </font>
    <font>
      <sz val="11"/>
      <name val="ＭＳ Ｐゴシック"/>
      <family val="3"/>
    </font>
    <font>
      <u val="single"/>
      <sz val="15.7"/>
      <color indexed="12"/>
      <name val="ＭＳ ゴシック"/>
      <family val="3"/>
    </font>
    <font>
      <u val="single"/>
      <sz val="15.7"/>
      <color indexed="3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trike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6"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 locked="0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horizontal="right" vertical="center"/>
      <protection locked="0"/>
    </xf>
    <xf numFmtId="180" fontId="5" fillId="33" borderId="12" xfId="0" applyNumberFormat="1" applyFont="1" applyFill="1" applyBorder="1" applyAlignment="1" applyProtection="1">
      <alignment vertical="center"/>
      <protection/>
    </xf>
    <xf numFmtId="178" fontId="5" fillId="0" borderId="21" xfId="0" applyNumberFormat="1" applyFont="1" applyBorder="1" applyAlignment="1" applyProtection="1">
      <alignment horizontal="right" vertical="center"/>
      <protection locked="0"/>
    </xf>
    <xf numFmtId="178" fontId="5" fillId="33" borderId="22" xfId="0" applyNumberFormat="1" applyFont="1" applyFill="1" applyBorder="1" applyAlignment="1" applyProtection="1">
      <alignment vertical="center"/>
      <protection locked="0"/>
    </xf>
    <xf numFmtId="178" fontId="5" fillId="0" borderId="22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80" fontId="5" fillId="33" borderId="15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vertical="center"/>
      <protection/>
    </xf>
    <xf numFmtId="180" fontId="5" fillId="33" borderId="24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horizontal="right" vertical="center"/>
      <protection/>
    </xf>
    <xf numFmtId="178" fontId="5" fillId="33" borderId="25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Border="1" applyAlignment="1" applyProtection="1">
      <alignment vertical="center"/>
      <protection locked="0"/>
    </xf>
    <xf numFmtId="178" fontId="5" fillId="33" borderId="22" xfId="0" applyNumberFormat="1" applyFont="1" applyFill="1" applyBorder="1" applyAlignment="1" applyProtection="1">
      <alignment vertical="center"/>
      <protection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Fill="1" applyBorder="1" applyAlignment="1" applyProtection="1">
      <alignment vertical="center"/>
      <protection locked="0"/>
    </xf>
    <xf numFmtId="178" fontId="5" fillId="0" borderId="15" xfId="0" applyNumberFormat="1" applyFont="1" applyFill="1" applyBorder="1" applyAlignment="1" applyProtection="1">
      <alignment horizontal="right" vertical="center"/>
      <protection locked="0"/>
    </xf>
    <xf numFmtId="180" fontId="5" fillId="0" borderId="12" xfId="0" applyNumberFormat="1" applyFont="1" applyFill="1" applyBorder="1" applyAlignment="1" applyProtection="1">
      <alignment vertical="center"/>
      <protection locked="0"/>
    </xf>
    <xf numFmtId="180" fontId="5" fillId="0" borderId="15" xfId="0" applyNumberFormat="1" applyFont="1" applyFill="1" applyBorder="1" applyAlignment="1" applyProtection="1">
      <alignment vertical="center"/>
      <protection locked="0"/>
    </xf>
    <xf numFmtId="181" fontId="5" fillId="33" borderId="24" xfId="0" applyNumberFormat="1" applyFont="1" applyFill="1" applyBorder="1" applyAlignment="1" applyProtection="1">
      <alignment vertical="center"/>
      <protection/>
    </xf>
    <xf numFmtId="180" fontId="5" fillId="33" borderId="26" xfId="0" applyNumberFormat="1" applyFont="1" applyFill="1" applyBorder="1" applyAlignment="1" applyProtection="1">
      <alignment vertical="center"/>
      <protection/>
    </xf>
    <xf numFmtId="180" fontId="5" fillId="33" borderId="14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3" fontId="0" fillId="0" borderId="18" xfId="0" applyNumberFormat="1" applyFont="1" applyBorder="1" applyAlignment="1">
      <alignment/>
    </xf>
    <xf numFmtId="3" fontId="4" fillId="0" borderId="0" xfId="0" applyNumberFormat="1" applyFont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3" fontId="4" fillId="0" borderId="29" xfId="0" applyNumberFormat="1" applyFont="1" applyBorder="1" applyAlignment="1" applyProtection="1">
      <alignment horizontal="center" vertical="center"/>
      <protection locked="0"/>
    </xf>
    <xf numFmtId="3" fontId="4" fillId="0" borderId="30" xfId="0" applyNumberFormat="1" applyFont="1" applyBorder="1" applyAlignment="1" applyProtection="1">
      <alignment horizontal="center" vertical="center" wrapText="1"/>
      <protection locked="0"/>
    </xf>
    <xf numFmtId="3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32" xfId="0" applyNumberFormat="1" applyFont="1" applyBorder="1" applyAlignment="1" applyProtection="1">
      <alignment horizontal="center" vertical="center" wrapText="1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35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36" xfId="0" applyNumberFormat="1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 applyProtection="1">
      <alignment horizontal="center" vertical="center"/>
      <protection locked="0"/>
    </xf>
    <xf numFmtId="3" fontId="4" fillId="0" borderId="39" xfId="0" applyNumberFormat="1" applyFont="1" applyBorder="1" applyAlignment="1" applyProtection="1">
      <alignment horizontal="center" vertical="center"/>
      <protection locked="0"/>
    </xf>
    <xf numFmtId="3" fontId="4" fillId="0" borderId="40" xfId="0" applyNumberFormat="1" applyFont="1" applyBorder="1" applyAlignment="1" applyProtection="1">
      <alignment horizontal="left" vertical="center"/>
      <protection locked="0"/>
    </xf>
    <xf numFmtId="3" fontId="4" fillId="0" borderId="41" xfId="0" applyNumberFormat="1" applyFont="1" applyBorder="1" applyAlignment="1" applyProtection="1">
      <alignment horizontal="left" vertical="center"/>
      <protection locked="0"/>
    </xf>
    <xf numFmtId="3" fontId="4" fillId="0" borderId="42" xfId="0" applyNumberFormat="1" applyFont="1" applyBorder="1" applyAlignment="1" applyProtection="1">
      <alignment horizontal="left" vertical="center"/>
      <protection locked="0"/>
    </xf>
    <xf numFmtId="3" fontId="4" fillId="0" borderId="43" xfId="0" applyNumberFormat="1" applyFont="1" applyBorder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44" xfId="0" applyNumberFormat="1" applyFont="1" applyBorder="1" applyAlignment="1" applyProtection="1">
      <alignment horizontal="center" vertical="center"/>
      <protection locked="0"/>
    </xf>
    <xf numFmtId="3" fontId="4" fillId="0" borderId="45" xfId="0" applyNumberFormat="1" applyFont="1" applyBorder="1" applyAlignment="1" applyProtection="1">
      <alignment horizontal="left" vertical="center"/>
      <protection locked="0"/>
    </xf>
    <xf numFmtId="3" fontId="4" fillId="0" borderId="35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4.625" defaultRowHeight="19.5" customHeight="1"/>
  <cols>
    <col min="1" max="1" width="21.75390625" style="49" customWidth="1"/>
    <col min="2" max="3" width="7.75390625" style="49" customWidth="1"/>
    <col min="4" max="18" width="6.75390625" style="49" customWidth="1"/>
    <col min="19" max="16384" width="4.625" style="49" customWidth="1"/>
  </cols>
  <sheetData>
    <row r="1" spans="1:18" ht="12" customHeight="1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2" customHeight="1" thickBot="1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3"/>
      <c r="Q2" s="13"/>
      <c r="R2" s="50" t="s">
        <v>72</v>
      </c>
    </row>
    <row r="3" spans="1:19" ht="15.75" customHeight="1">
      <c r="A3" s="55"/>
      <c r="B3" s="14"/>
      <c r="C3" s="1"/>
      <c r="D3" s="2" t="s">
        <v>0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57" t="s">
        <v>23</v>
      </c>
      <c r="M3" s="3" t="s">
        <v>1</v>
      </c>
      <c r="N3" s="60" t="s">
        <v>42</v>
      </c>
      <c r="O3" s="67"/>
      <c r="P3" s="60" t="s">
        <v>43</v>
      </c>
      <c r="Q3" s="61"/>
      <c r="R3" s="62"/>
      <c r="S3" s="51"/>
    </row>
    <row r="4" spans="1:19" ht="15.75" customHeight="1">
      <c r="A4" s="56"/>
      <c r="B4" s="11" t="s">
        <v>22</v>
      </c>
      <c r="C4" s="4" t="s">
        <v>44</v>
      </c>
      <c r="D4" s="5" t="s">
        <v>5</v>
      </c>
      <c r="E4" s="6" t="s">
        <v>32</v>
      </c>
      <c r="F4" s="6" t="s">
        <v>33</v>
      </c>
      <c r="G4" s="6" t="s">
        <v>34</v>
      </c>
      <c r="H4" s="6" t="s">
        <v>35</v>
      </c>
      <c r="I4" s="6" t="s">
        <v>36</v>
      </c>
      <c r="J4" s="6" t="s">
        <v>37</v>
      </c>
      <c r="K4" s="6" t="s">
        <v>38</v>
      </c>
      <c r="L4" s="58"/>
      <c r="M4" s="6" t="s">
        <v>6</v>
      </c>
      <c r="N4" s="63" t="s">
        <v>45</v>
      </c>
      <c r="O4" s="64"/>
      <c r="P4" s="7" t="s">
        <v>7</v>
      </c>
      <c r="Q4" s="7" t="s">
        <v>8</v>
      </c>
      <c r="R4" s="8" t="s">
        <v>46</v>
      </c>
      <c r="S4" s="51"/>
    </row>
    <row r="5" spans="1:19" ht="15.75" customHeight="1">
      <c r="A5" s="56"/>
      <c r="B5" s="11"/>
      <c r="C5" s="9"/>
      <c r="D5" s="5" t="s">
        <v>12</v>
      </c>
      <c r="E5" s="6" t="s">
        <v>12</v>
      </c>
      <c r="F5" s="6" t="s">
        <v>14</v>
      </c>
      <c r="G5" s="6" t="s">
        <v>14</v>
      </c>
      <c r="H5" s="6" t="s">
        <v>39</v>
      </c>
      <c r="I5" s="6" t="s">
        <v>14</v>
      </c>
      <c r="J5" s="6" t="s">
        <v>40</v>
      </c>
      <c r="K5" s="6" t="s">
        <v>14</v>
      </c>
      <c r="L5" s="58"/>
      <c r="M5" s="6" t="s">
        <v>4</v>
      </c>
      <c r="N5" s="65" t="s">
        <v>47</v>
      </c>
      <c r="O5" s="66"/>
      <c r="P5" s="48" t="s">
        <v>48</v>
      </c>
      <c r="Q5" s="6"/>
      <c r="R5" s="10" t="s">
        <v>49</v>
      </c>
      <c r="S5" s="51"/>
    </row>
    <row r="6" spans="1:19" ht="15.75" customHeight="1" thickBot="1">
      <c r="A6" s="15" t="s">
        <v>15</v>
      </c>
      <c r="B6" s="16"/>
      <c r="C6" s="4" t="s">
        <v>50</v>
      </c>
      <c r="D6" s="11"/>
      <c r="E6" s="6" t="s">
        <v>41</v>
      </c>
      <c r="F6" s="12"/>
      <c r="G6" s="6" t="s">
        <v>41</v>
      </c>
      <c r="H6" s="6" t="s">
        <v>14</v>
      </c>
      <c r="I6" s="12"/>
      <c r="J6" s="6" t="s">
        <v>14</v>
      </c>
      <c r="K6" s="12"/>
      <c r="L6" s="59"/>
      <c r="M6" s="12" t="s">
        <v>24</v>
      </c>
      <c r="N6" s="7" t="s">
        <v>51</v>
      </c>
      <c r="O6" s="7" t="s">
        <v>52</v>
      </c>
      <c r="P6" s="6" t="s">
        <v>16</v>
      </c>
      <c r="Q6" s="6" t="s">
        <v>17</v>
      </c>
      <c r="R6" s="54" t="s">
        <v>53</v>
      </c>
      <c r="S6" s="51"/>
    </row>
    <row r="7" spans="1:19" ht="15.75" customHeight="1">
      <c r="A7" s="74" t="s">
        <v>18</v>
      </c>
      <c r="B7" s="75"/>
      <c r="C7" s="17">
        <f>SUM(D7:L7)</f>
        <v>52</v>
      </c>
      <c r="D7" s="39">
        <v>13</v>
      </c>
      <c r="E7" s="40">
        <v>23</v>
      </c>
      <c r="F7" s="40">
        <v>6</v>
      </c>
      <c r="G7" s="40">
        <v>2</v>
      </c>
      <c r="H7" s="40">
        <v>3</v>
      </c>
      <c r="I7" s="40">
        <v>1</v>
      </c>
      <c r="J7" s="40">
        <v>2</v>
      </c>
      <c r="K7" s="40">
        <v>2</v>
      </c>
      <c r="L7" s="40">
        <v>0</v>
      </c>
      <c r="M7" s="40">
        <v>31</v>
      </c>
      <c r="N7" s="20">
        <f>IF(C7=0,0,ROUND(M7/C7,1))</f>
        <v>0.6</v>
      </c>
      <c r="O7" s="43">
        <v>0.7</v>
      </c>
      <c r="P7" s="19">
        <v>0</v>
      </c>
      <c r="Q7" s="19">
        <v>0</v>
      </c>
      <c r="R7" s="53">
        <v>2</v>
      </c>
      <c r="S7" s="51"/>
    </row>
    <row r="8" spans="1:19" ht="15.75" customHeight="1">
      <c r="A8" s="68" t="s">
        <v>19</v>
      </c>
      <c r="B8" s="69"/>
      <c r="C8" s="22">
        <f>SUM(D8:L8)</f>
        <v>7</v>
      </c>
      <c r="D8" s="41">
        <v>3</v>
      </c>
      <c r="E8" s="42">
        <v>1</v>
      </c>
      <c r="F8" s="42">
        <v>1</v>
      </c>
      <c r="G8" s="42">
        <v>1</v>
      </c>
      <c r="H8" s="42">
        <v>0</v>
      </c>
      <c r="I8" s="42">
        <v>0</v>
      </c>
      <c r="J8" s="42">
        <v>0</v>
      </c>
      <c r="K8" s="42">
        <v>1</v>
      </c>
      <c r="L8" s="42">
        <v>0</v>
      </c>
      <c r="M8" s="42">
        <v>2</v>
      </c>
      <c r="N8" s="25">
        <f>IF(C8=0,0,ROUND(M8/C8,1))</f>
        <v>0.3</v>
      </c>
      <c r="O8" s="44">
        <v>0.6</v>
      </c>
      <c r="P8" s="24">
        <v>0</v>
      </c>
      <c r="Q8" s="24">
        <v>0</v>
      </c>
      <c r="R8" s="26">
        <v>0</v>
      </c>
      <c r="S8" s="51"/>
    </row>
    <row r="9" spans="1:19" ht="15.75" customHeight="1" thickBot="1">
      <c r="A9" s="70" t="s">
        <v>20</v>
      </c>
      <c r="B9" s="71"/>
      <c r="C9" s="22">
        <f>SUM(D9:L9)</f>
        <v>139</v>
      </c>
      <c r="D9" s="41">
        <v>63</v>
      </c>
      <c r="E9" s="42">
        <v>18</v>
      </c>
      <c r="F9" s="42">
        <v>18</v>
      </c>
      <c r="G9" s="42">
        <v>9</v>
      </c>
      <c r="H9" s="42">
        <v>6</v>
      </c>
      <c r="I9" s="42">
        <v>7</v>
      </c>
      <c r="J9" s="42">
        <v>4</v>
      </c>
      <c r="K9" s="42">
        <v>3</v>
      </c>
      <c r="L9" s="42">
        <v>11</v>
      </c>
      <c r="M9" s="42">
        <v>70</v>
      </c>
      <c r="N9" s="25">
        <f>IF(C9=0,0,ROUND(M9/C9,1))</f>
        <v>0.5</v>
      </c>
      <c r="O9" s="44">
        <v>0.7</v>
      </c>
      <c r="P9" s="24">
        <v>0</v>
      </c>
      <c r="Q9" s="24">
        <v>0</v>
      </c>
      <c r="R9" s="26">
        <v>0</v>
      </c>
      <c r="S9" s="51"/>
    </row>
    <row r="10" spans="1:19" ht="15.75" customHeight="1" thickBot="1">
      <c r="A10" s="72" t="s">
        <v>54</v>
      </c>
      <c r="B10" s="73"/>
      <c r="C10" s="27">
        <f aca="true" t="shared" si="0" ref="C10:M10">SUM(C7:C9)</f>
        <v>198</v>
      </c>
      <c r="D10" s="28">
        <f t="shared" si="0"/>
        <v>79</v>
      </c>
      <c r="E10" s="29">
        <f t="shared" si="0"/>
        <v>42</v>
      </c>
      <c r="F10" s="29">
        <f t="shared" si="0"/>
        <v>25</v>
      </c>
      <c r="G10" s="29">
        <f t="shared" si="0"/>
        <v>12</v>
      </c>
      <c r="H10" s="29">
        <f t="shared" si="0"/>
        <v>9</v>
      </c>
      <c r="I10" s="29">
        <f t="shared" si="0"/>
        <v>8</v>
      </c>
      <c r="J10" s="29">
        <f t="shared" si="0"/>
        <v>6</v>
      </c>
      <c r="K10" s="29">
        <f t="shared" si="0"/>
        <v>6</v>
      </c>
      <c r="L10" s="29">
        <f t="shared" si="0"/>
        <v>11</v>
      </c>
      <c r="M10" s="29">
        <f t="shared" si="0"/>
        <v>103</v>
      </c>
      <c r="N10" s="30">
        <f>IF(C10=0,0,ROUND(M10/C10,1))</f>
        <v>0.5</v>
      </c>
      <c r="O10" s="30">
        <v>0.7</v>
      </c>
      <c r="P10" s="31" t="str">
        <f>IF(SUM(P7:P9)=0,"- ",SUM(P7:P9))</f>
        <v>- </v>
      </c>
      <c r="Q10" s="31" t="str">
        <f>IF(SUM(Q7:Q9)=0,"- ",SUM(Q7:Q9))</f>
        <v>- </v>
      </c>
      <c r="R10" s="32">
        <f>IF(SUM(R7:R9)=0,"- ",SUM(R7:R9))</f>
        <v>2</v>
      </c>
      <c r="S10" s="51"/>
    </row>
    <row r="11" spans="1:18" ht="12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" customHeight="1" thickBot="1">
      <c r="A13" s="13" t="s">
        <v>57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52" t="s">
        <v>73</v>
      </c>
      <c r="N13" s="13"/>
      <c r="O13" s="13"/>
      <c r="P13" s="13"/>
      <c r="Q13" s="13"/>
      <c r="R13" s="13"/>
    </row>
    <row r="14" spans="1:18" ht="15.75" customHeight="1">
      <c r="A14" s="55"/>
      <c r="B14" s="14"/>
      <c r="C14" s="1"/>
      <c r="D14" s="33" t="s">
        <v>2</v>
      </c>
      <c r="E14" s="3" t="s">
        <v>0</v>
      </c>
      <c r="F14" s="3" t="s">
        <v>3</v>
      </c>
      <c r="G14" s="57" t="s">
        <v>58</v>
      </c>
      <c r="H14" s="3" t="s">
        <v>1</v>
      </c>
      <c r="I14" s="60" t="s">
        <v>59</v>
      </c>
      <c r="J14" s="67"/>
      <c r="K14" s="60" t="s">
        <v>60</v>
      </c>
      <c r="L14" s="61"/>
      <c r="M14" s="62"/>
      <c r="N14" s="15"/>
      <c r="O14" s="13"/>
      <c r="P14" s="13"/>
      <c r="Q14" s="13"/>
      <c r="R14" s="13"/>
    </row>
    <row r="15" spans="1:18" ht="15.75" customHeight="1">
      <c r="A15" s="56"/>
      <c r="B15" s="11" t="s">
        <v>61</v>
      </c>
      <c r="C15" s="4" t="s">
        <v>62</v>
      </c>
      <c r="D15" s="34" t="s">
        <v>9</v>
      </c>
      <c r="E15" s="6" t="s">
        <v>10</v>
      </c>
      <c r="F15" s="6" t="s">
        <v>11</v>
      </c>
      <c r="G15" s="58"/>
      <c r="H15" s="6" t="s">
        <v>6</v>
      </c>
      <c r="I15" s="63" t="s">
        <v>63</v>
      </c>
      <c r="J15" s="64"/>
      <c r="K15" s="7" t="s">
        <v>7</v>
      </c>
      <c r="L15" s="7" t="s">
        <v>8</v>
      </c>
      <c r="M15" s="8" t="s">
        <v>64</v>
      </c>
      <c r="N15" s="15"/>
      <c r="O15" s="13"/>
      <c r="P15" s="13"/>
      <c r="Q15" s="13"/>
      <c r="R15" s="13"/>
    </row>
    <row r="16" spans="1:18" ht="15.75" customHeight="1">
      <c r="A16" s="56"/>
      <c r="B16" s="11"/>
      <c r="C16" s="9"/>
      <c r="D16" s="34" t="s">
        <v>13</v>
      </c>
      <c r="E16" s="6" t="s">
        <v>14</v>
      </c>
      <c r="F16" s="6" t="s">
        <v>14</v>
      </c>
      <c r="G16" s="58"/>
      <c r="H16" s="6" t="s">
        <v>4</v>
      </c>
      <c r="I16" s="65" t="s">
        <v>65</v>
      </c>
      <c r="J16" s="66"/>
      <c r="K16" s="48" t="s">
        <v>48</v>
      </c>
      <c r="L16" s="6"/>
      <c r="M16" s="10" t="s">
        <v>66</v>
      </c>
      <c r="N16" s="15"/>
      <c r="O16" s="13"/>
      <c r="P16" s="13"/>
      <c r="Q16" s="13"/>
      <c r="R16" s="13"/>
    </row>
    <row r="17" spans="1:18" ht="15.75" customHeight="1" thickBot="1">
      <c r="A17" s="15" t="s">
        <v>15</v>
      </c>
      <c r="B17" s="16"/>
      <c r="C17" s="4" t="s">
        <v>67</v>
      </c>
      <c r="D17" s="34" t="s">
        <v>14</v>
      </c>
      <c r="E17" s="6" t="s">
        <v>41</v>
      </c>
      <c r="F17" s="6" t="s">
        <v>41</v>
      </c>
      <c r="G17" s="59"/>
      <c r="H17" s="12" t="s">
        <v>24</v>
      </c>
      <c r="I17" s="7" t="s">
        <v>68</v>
      </c>
      <c r="J17" s="7" t="s">
        <v>69</v>
      </c>
      <c r="K17" s="6" t="s">
        <v>16</v>
      </c>
      <c r="L17" s="6" t="s">
        <v>17</v>
      </c>
      <c r="M17" s="10" t="s">
        <v>70</v>
      </c>
      <c r="N17" s="15"/>
      <c r="O17" s="13"/>
      <c r="P17" s="13"/>
      <c r="Q17" s="13"/>
      <c r="R17" s="13"/>
    </row>
    <row r="18" spans="1:18" ht="15.75" customHeight="1">
      <c r="A18" s="74" t="s">
        <v>18</v>
      </c>
      <c r="B18" s="75"/>
      <c r="C18" s="35">
        <f>SUM(D18:G18)</f>
        <v>42</v>
      </c>
      <c r="D18" s="18">
        <v>36</v>
      </c>
      <c r="E18" s="36">
        <v>3</v>
      </c>
      <c r="F18" s="36">
        <v>3</v>
      </c>
      <c r="G18" s="19">
        <v>0</v>
      </c>
      <c r="H18" s="36">
        <v>20</v>
      </c>
      <c r="I18" s="20">
        <f>IF(C18=0,0,ROUND(H18/C18,1))</f>
        <v>0.5</v>
      </c>
      <c r="J18" s="43">
        <v>0.7</v>
      </c>
      <c r="K18" s="19">
        <v>0</v>
      </c>
      <c r="L18" s="19">
        <v>0</v>
      </c>
      <c r="M18" s="21">
        <v>0</v>
      </c>
      <c r="N18" s="15"/>
      <c r="O18" s="13"/>
      <c r="P18" s="13"/>
      <c r="Q18" s="13"/>
      <c r="R18" s="13"/>
    </row>
    <row r="19" spans="1:18" ht="15.75" customHeight="1">
      <c r="A19" s="68" t="s">
        <v>19</v>
      </c>
      <c r="B19" s="69"/>
      <c r="C19" s="37">
        <f>SUM(D19:G19)</f>
        <v>15</v>
      </c>
      <c r="D19" s="23">
        <v>14</v>
      </c>
      <c r="E19" s="24">
        <v>0</v>
      </c>
      <c r="F19" s="38">
        <v>1</v>
      </c>
      <c r="G19" s="24">
        <v>0</v>
      </c>
      <c r="H19" s="38">
        <v>11</v>
      </c>
      <c r="I19" s="46">
        <f>IF(C19=0,0,ROUND(H19/C19,1))</f>
        <v>0.7</v>
      </c>
      <c r="J19" s="44">
        <v>0.6</v>
      </c>
      <c r="K19" s="24">
        <v>0</v>
      </c>
      <c r="L19" s="24">
        <v>0</v>
      </c>
      <c r="M19" s="26">
        <v>0</v>
      </c>
      <c r="N19" s="15"/>
      <c r="O19" s="13"/>
      <c r="P19" s="13"/>
      <c r="Q19" s="13"/>
      <c r="R19" s="13"/>
    </row>
    <row r="20" spans="1:18" ht="15.75" customHeight="1" thickBot="1">
      <c r="A20" s="70" t="s">
        <v>20</v>
      </c>
      <c r="B20" s="71"/>
      <c r="C20" s="37">
        <f>SUM(D20:G20)</f>
        <v>33</v>
      </c>
      <c r="D20" s="23">
        <v>17</v>
      </c>
      <c r="E20" s="38">
        <v>5</v>
      </c>
      <c r="F20" s="38">
        <v>9</v>
      </c>
      <c r="G20" s="38">
        <v>2</v>
      </c>
      <c r="H20" s="38">
        <v>54</v>
      </c>
      <c r="I20" s="47">
        <f>IF(C20=0,0,ROUND(H20/C20,1))</f>
        <v>1.6</v>
      </c>
      <c r="J20" s="44">
        <v>0.7</v>
      </c>
      <c r="K20" s="24">
        <v>0</v>
      </c>
      <c r="L20" s="24">
        <v>0</v>
      </c>
      <c r="M20" s="26">
        <v>0</v>
      </c>
      <c r="N20" s="15"/>
      <c r="O20" s="13"/>
      <c r="P20" s="13"/>
      <c r="Q20" s="13"/>
      <c r="R20" s="13"/>
    </row>
    <row r="21" spans="1:18" ht="15.75" customHeight="1" thickBot="1">
      <c r="A21" s="72" t="s">
        <v>71</v>
      </c>
      <c r="B21" s="73"/>
      <c r="C21" s="28">
        <f aca="true" t="shared" si="1" ref="C21:H21">SUM(C18:C20)</f>
        <v>90</v>
      </c>
      <c r="D21" s="28">
        <f t="shared" si="1"/>
        <v>67</v>
      </c>
      <c r="E21" s="29">
        <f t="shared" si="1"/>
        <v>8</v>
      </c>
      <c r="F21" s="29">
        <f t="shared" si="1"/>
        <v>13</v>
      </c>
      <c r="G21" s="29">
        <f t="shared" si="1"/>
        <v>2</v>
      </c>
      <c r="H21" s="29">
        <f t="shared" si="1"/>
        <v>85</v>
      </c>
      <c r="I21" s="45">
        <f>IF(C21=0,0,ROUND(H21/C21,1))</f>
        <v>0.9</v>
      </c>
      <c r="J21" s="30">
        <v>0.7</v>
      </c>
      <c r="K21" s="31" t="str">
        <f>IF(SUM(K18:K20)=0,"- ",SUM(K18:K20))</f>
        <v>- </v>
      </c>
      <c r="L21" s="31" t="str">
        <f>IF(SUM(L18:L20)=0,"- ",SUM(L18:L20))</f>
        <v>- </v>
      </c>
      <c r="M21" s="32" t="str">
        <f>IF(SUM(M18:M20)=0,"- ",SUM(M18:M20))</f>
        <v>- </v>
      </c>
      <c r="N21" s="15"/>
      <c r="O21" s="13"/>
      <c r="P21" s="13"/>
      <c r="Q21" s="13"/>
      <c r="R21" s="13"/>
    </row>
    <row r="22" spans="1:18" ht="15.75" customHeight="1">
      <c r="A22" s="14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3"/>
      <c r="P22" s="13"/>
      <c r="Q22" s="13"/>
      <c r="R22" s="13"/>
    </row>
  </sheetData>
  <sheetProtection/>
  <mergeCells count="20">
    <mergeCell ref="N3:O3"/>
    <mergeCell ref="A19:B19"/>
    <mergeCell ref="A20:B20"/>
    <mergeCell ref="A21:B21"/>
    <mergeCell ref="A14:A16"/>
    <mergeCell ref="A7:B7"/>
    <mergeCell ref="A8:B8"/>
    <mergeCell ref="A9:B9"/>
    <mergeCell ref="A18:B18"/>
    <mergeCell ref="A10:B10"/>
    <mergeCell ref="A3:A5"/>
    <mergeCell ref="L3:L6"/>
    <mergeCell ref="P3:R3"/>
    <mergeCell ref="N4:O4"/>
    <mergeCell ref="N5:O5"/>
    <mergeCell ref="G14:G17"/>
    <mergeCell ref="I14:J14"/>
    <mergeCell ref="K14:M14"/>
    <mergeCell ref="I15:J15"/>
    <mergeCell ref="I16:J16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98" r:id="rId1"/>
  <headerFooter alignWithMargins="0">
    <oddFooter>&amp;L&amp;"ＭＳ Ｐゴシック,標準"&amp;9西濃地域の公衆衛生2015&amp;C&amp;"ＭＳ Ｐゴシック,標準"&amp;9－　166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岐阜県食品衛生条例関係施設(H11/11)</dc:title>
  <dc:subject/>
  <dc:creator>岐阜県</dc:creator>
  <cp:keywords/>
  <dc:description/>
  <cp:lastModifiedBy>Gifu</cp:lastModifiedBy>
  <cp:lastPrinted>2016-03-09T23:41:12Z</cp:lastPrinted>
  <dcterms:created xsi:type="dcterms:W3CDTF">2005-12-08T02:05:49Z</dcterms:created>
  <dcterms:modified xsi:type="dcterms:W3CDTF">2016-03-09T23:41:18Z</dcterms:modified>
  <cp:category/>
  <cp:version/>
  <cp:contentType/>
  <cp:contentStatus/>
  <cp:revision>47</cp:revision>
</cp:coreProperties>
</file>