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11-3" sheetId="1" r:id="rId1"/>
  </sheets>
  <definedNames>
    <definedName name="_xlnm.Print_Area" localSheetId="0">'T11-3'!$A$1:$S$21</definedName>
    <definedName name="印刷範囲">'T11-3'!$A$1:$S$22</definedName>
  </definedNames>
  <calcPr fullCalcOnLoad="1"/>
</workbook>
</file>

<file path=xl/sharedStrings.xml><?xml version="1.0" encoding="utf-8"?>
<sst xmlns="http://schemas.openxmlformats.org/spreadsheetml/2006/main" count="42" uniqueCount="30">
  <si>
    <t>（３）　水道の普及状況（Ｔ１１－３）</t>
  </si>
  <si>
    <t>簡  易  水  道</t>
  </si>
  <si>
    <t xml:space="preserve"> 施設数</t>
  </si>
  <si>
    <t xml:space="preserve"> </t>
  </si>
  <si>
    <t>養 老 町</t>
  </si>
  <si>
    <t>垂 井 町</t>
  </si>
  <si>
    <t>海 津 市</t>
  </si>
  <si>
    <t>個
所
数</t>
  </si>
  <si>
    <t>計画
給水
人口</t>
  </si>
  <si>
    <t>給水
人口</t>
  </si>
  <si>
    <t>普
及
率
(%)</t>
  </si>
  <si>
    <t>簡易専
用水道</t>
  </si>
  <si>
    <t xml:space="preserve">専  用  水　道  </t>
  </si>
  <si>
    <t>計</t>
  </si>
  <si>
    <t>上     水     道</t>
  </si>
  <si>
    <t>飲料水供給施設</t>
  </si>
  <si>
    <t>小  　計</t>
  </si>
  <si>
    <t>安 八 町</t>
  </si>
  <si>
    <t>揖斐川町</t>
  </si>
  <si>
    <t>大 野 町</t>
  </si>
  <si>
    <t>池 田 町</t>
  </si>
  <si>
    <t>輪之内町</t>
  </si>
  <si>
    <t>神 戸 町</t>
  </si>
  <si>
    <t>関ヶ原町</t>
  </si>
  <si>
    <t>総  　計</t>
  </si>
  <si>
    <t>小    計</t>
  </si>
  <si>
    <t>大 垣 市</t>
  </si>
  <si>
    <t>（自己水源のみ）</t>
  </si>
  <si>
    <t>行　政
区域内
総人口</t>
  </si>
  <si>
    <t>（平成２７年３月３１日現在）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</si>
</sst>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_ "/>
  </numFmts>
  <fonts count="37">
    <font>
      <sz val="9.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center" vertical="center" shrinkToFit="1"/>
      <protection locked="0"/>
    </xf>
    <xf numFmtId="41" fontId="1" fillId="0" borderId="1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" fillId="0" borderId="13" xfId="0" applyNumberFormat="1" applyFont="1" applyBorder="1" applyAlignment="1" applyProtection="1">
      <alignment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41" fontId="1" fillId="33" borderId="15" xfId="0" applyNumberFormat="1" applyFont="1" applyFill="1" applyBorder="1" applyAlignment="1" applyProtection="1">
      <alignment vertical="center"/>
      <protection/>
    </xf>
    <xf numFmtId="41" fontId="1" fillId="34" borderId="16" xfId="0" applyNumberFormat="1" applyFont="1" applyFill="1" applyBorder="1" applyAlignment="1" applyProtection="1">
      <alignment horizontal="right" vertical="center"/>
      <protection locked="0"/>
    </xf>
    <xf numFmtId="41" fontId="1" fillId="33" borderId="16" xfId="0" applyNumberFormat="1" applyFont="1" applyFill="1" applyBorder="1" applyAlignment="1" applyProtection="1">
      <alignment vertical="center"/>
      <protection/>
    </xf>
    <xf numFmtId="41" fontId="1" fillId="34" borderId="16" xfId="0" applyNumberFormat="1" applyFont="1" applyFill="1" applyBorder="1" applyAlignment="1" applyProtection="1">
      <alignment vertical="center"/>
      <protection locked="0"/>
    </xf>
    <xf numFmtId="181" fontId="1" fillId="33" borderId="16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41" fontId="1" fillId="34" borderId="18" xfId="0" applyNumberFormat="1" applyFont="1" applyFill="1" applyBorder="1" applyAlignment="1" applyProtection="1">
      <alignment horizontal="right"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0" borderId="16" xfId="0" applyNumberFormat="1" applyFont="1" applyFill="1" applyBorder="1" applyAlignment="1" applyProtection="1">
      <alignment vertical="center"/>
      <protection locked="0"/>
    </xf>
    <xf numFmtId="41" fontId="1" fillId="34" borderId="19" xfId="0" applyNumberFormat="1" applyFont="1" applyFill="1" applyBorder="1" applyAlignment="1" applyProtection="1">
      <alignment vertical="center"/>
      <protection locked="0"/>
    </xf>
    <xf numFmtId="41" fontId="1" fillId="0" borderId="17" xfId="0" applyNumberFormat="1" applyFont="1" applyBorder="1" applyAlignment="1" applyProtection="1">
      <alignment vertical="center"/>
      <protection locked="0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41" fontId="1" fillId="0" borderId="12" xfId="0" applyNumberFormat="1" applyFont="1" applyFill="1" applyBorder="1" applyAlignment="1" applyProtection="1">
      <alignment vertical="center"/>
      <protection locked="0"/>
    </xf>
    <xf numFmtId="41" fontId="1" fillId="34" borderId="12" xfId="0" applyNumberFormat="1" applyFont="1" applyFill="1" applyBorder="1" applyAlignment="1" applyProtection="1">
      <alignment vertical="center"/>
      <protection locked="0"/>
    </xf>
    <xf numFmtId="41" fontId="1" fillId="33" borderId="12" xfId="0" applyNumberFormat="1" applyFont="1" applyFill="1" applyBorder="1" applyAlignment="1" applyProtection="1">
      <alignment vertical="center"/>
      <protection/>
    </xf>
    <xf numFmtId="181" fontId="1" fillId="33" borderId="12" xfId="0" applyNumberFormat="1" applyFont="1" applyFill="1" applyBorder="1" applyAlignment="1" applyProtection="1">
      <alignment vertical="center"/>
      <protection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41" fontId="1" fillId="0" borderId="12" xfId="0" applyNumberFormat="1" applyFont="1" applyFill="1" applyBorder="1" applyAlignment="1" applyProtection="1">
      <alignment horizontal="right" vertical="center"/>
      <protection locked="0"/>
    </xf>
    <xf numFmtId="41" fontId="1" fillId="34" borderId="12" xfId="0" applyNumberFormat="1" applyFont="1" applyFill="1" applyBorder="1" applyAlignment="1" applyProtection="1">
      <alignment horizontal="right" vertical="center"/>
      <protection locked="0"/>
    </xf>
    <xf numFmtId="41" fontId="1" fillId="33" borderId="18" xfId="0" applyNumberFormat="1" applyFont="1" applyFill="1" applyBorder="1" applyAlignment="1" applyProtection="1">
      <alignment vertical="center"/>
      <protection/>
    </xf>
    <xf numFmtId="41" fontId="1" fillId="33" borderId="19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Border="1" applyAlignment="1" applyProtection="1">
      <alignment horizontal="center" vertical="center"/>
      <protection locked="0"/>
    </xf>
    <xf numFmtId="41" fontId="1" fillId="0" borderId="23" xfId="0" applyNumberFormat="1" applyFont="1" applyBorder="1" applyAlignment="1" applyProtection="1">
      <alignment horizontal="right" vertical="center"/>
      <protection locked="0"/>
    </xf>
    <xf numFmtId="41" fontId="1" fillId="0" borderId="23" xfId="0" applyNumberFormat="1" applyFont="1" applyBorder="1" applyAlignment="1" applyProtection="1">
      <alignment vertical="center"/>
      <protection locked="0"/>
    </xf>
    <xf numFmtId="41" fontId="1" fillId="0" borderId="23" xfId="0" applyNumberFormat="1" applyFont="1" applyFill="1" applyBorder="1" applyAlignment="1" applyProtection="1">
      <alignment vertical="center"/>
      <protection locked="0"/>
    </xf>
    <xf numFmtId="41" fontId="1" fillId="33" borderId="23" xfId="0" applyNumberFormat="1" applyFont="1" applyFill="1" applyBorder="1" applyAlignment="1" applyProtection="1">
      <alignment vertical="center"/>
      <protection/>
    </xf>
    <xf numFmtId="181" fontId="1" fillId="33" borderId="23" xfId="0" applyNumberFormat="1" applyFont="1" applyFill="1" applyBorder="1" applyAlignment="1" applyProtection="1">
      <alignment vertical="center"/>
      <protection/>
    </xf>
    <xf numFmtId="41" fontId="1" fillId="0" borderId="24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 locked="0"/>
    </xf>
    <xf numFmtId="41" fontId="1" fillId="0" borderId="15" xfId="0" applyNumberFormat="1" applyFont="1" applyFill="1" applyBorder="1" applyAlignment="1" applyProtection="1">
      <alignment vertical="center"/>
      <protection locked="0"/>
    </xf>
    <xf numFmtId="41" fontId="1" fillId="0" borderId="25" xfId="0" applyNumberFormat="1" applyFont="1" applyFill="1" applyBorder="1" applyAlignment="1" applyProtection="1">
      <alignment vertical="center"/>
      <protection locked="0"/>
    </xf>
    <xf numFmtId="41" fontId="1" fillId="0" borderId="26" xfId="0" applyNumberFormat="1" applyFont="1" applyFill="1" applyBorder="1" applyAlignment="1" applyProtection="1">
      <alignment vertical="center"/>
      <protection locked="0"/>
    </xf>
    <xf numFmtId="41" fontId="1" fillId="0" borderId="27" xfId="0" applyNumberFormat="1" applyFont="1" applyBorder="1" applyAlignment="1" applyProtection="1">
      <alignment vertical="center"/>
      <protection locked="0"/>
    </xf>
    <xf numFmtId="41" fontId="1" fillId="34" borderId="27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3" fontId="1" fillId="0" borderId="28" xfId="0" applyNumberFormat="1" applyFont="1" applyBorder="1" applyAlignment="1" applyProtection="1">
      <alignment horizontal="center" vertical="center" wrapText="1"/>
      <protection locked="0"/>
    </xf>
    <xf numFmtId="3" fontId="1" fillId="0" borderId="29" xfId="0" applyNumberFormat="1" applyFont="1" applyBorder="1" applyAlignment="1" applyProtection="1">
      <alignment horizontal="center" vertical="center" wrapText="1"/>
      <protection locked="0"/>
    </xf>
    <xf numFmtId="3" fontId="1" fillId="0" borderId="30" xfId="0" applyNumberFormat="1" applyFont="1" applyBorder="1" applyAlignment="1" applyProtection="1">
      <alignment horizontal="center" vertical="center"/>
      <protection locked="0"/>
    </xf>
    <xf numFmtId="3" fontId="1" fillId="0" borderId="31" xfId="0" applyNumberFormat="1" applyFont="1" applyBorder="1" applyAlignment="1" applyProtection="1">
      <alignment horizontal="center" vertical="center"/>
      <protection locked="0"/>
    </xf>
    <xf numFmtId="3" fontId="1" fillId="0" borderId="32" xfId="0" applyNumberFormat="1" applyFont="1" applyBorder="1" applyAlignment="1" applyProtection="1">
      <alignment horizontal="center" vertical="center"/>
      <protection locked="0"/>
    </xf>
    <xf numFmtId="3" fontId="1" fillId="0" borderId="33" xfId="0" applyNumberFormat="1" applyFont="1" applyBorder="1" applyAlignment="1" applyProtection="1">
      <alignment horizontal="center" vertical="center"/>
      <protection locked="0"/>
    </xf>
    <xf numFmtId="3" fontId="1" fillId="0" borderId="34" xfId="0" applyNumberFormat="1" applyFont="1" applyBorder="1" applyAlignment="1" applyProtection="1">
      <alignment horizontal="center" vertical="center" wrapText="1"/>
      <protection locked="0"/>
    </xf>
    <xf numFmtId="3" fontId="1" fillId="0" borderId="35" xfId="0" applyNumberFormat="1" applyFont="1" applyBorder="1" applyAlignment="1" applyProtection="1">
      <alignment horizontal="center" vertical="center" wrapText="1"/>
      <protection locked="0"/>
    </xf>
    <xf numFmtId="3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7" xfId="0" applyNumberFormat="1" applyFont="1" applyFill="1" applyBorder="1" applyAlignment="1" applyProtection="1">
      <alignment horizontal="center" vertical="center"/>
      <protection locked="0"/>
    </xf>
    <xf numFmtId="3" fontId="1" fillId="0" borderId="38" xfId="0" applyNumberFormat="1" applyFont="1" applyFill="1" applyBorder="1" applyAlignment="1" applyProtection="1">
      <alignment horizontal="center" vertical="center"/>
      <protection locked="0"/>
    </xf>
    <xf numFmtId="3" fontId="1" fillId="0" borderId="39" xfId="0" applyNumberFormat="1" applyFont="1" applyBorder="1" applyAlignment="1" applyProtection="1">
      <alignment horizontal="center" vertical="center"/>
      <protection locked="0"/>
    </xf>
    <xf numFmtId="3" fontId="1" fillId="0" borderId="40" xfId="0" applyNumberFormat="1" applyFont="1" applyBorder="1" applyAlignment="1" applyProtection="1">
      <alignment horizontal="center" vertical="center"/>
      <protection locked="0"/>
    </xf>
    <xf numFmtId="3" fontId="1" fillId="0" borderId="4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view="pageBreakPreview" zoomScale="70" zoomScaleNormal="80" zoomScaleSheetLayoutView="70" zoomScalePageLayoutView="0" workbookViewId="0" topLeftCell="A1">
      <selection activeCell="N20" sqref="N20"/>
    </sheetView>
  </sheetViews>
  <sheetFormatPr defaultColWidth="10.625" defaultRowHeight="12.75" customHeight="1"/>
  <cols>
    <col min="1" max="1" width="11.75390625" style="7" customWidth="1"/>
    <col min="2" max="2" width="10.25390625" style="7" customWidth="1"/>
    <col min="3" max="3" width="7.375" style="7" customWidth="1"/>
    <col min="4" max="4" width="9.75390625" style="7" customWidth="1"/>
    <col min="5" max="5" width="10.375" style="7" customWidth="1"/>
    <col min="6" max="6" width="7.75390625" style="7" customWidth="1"/>
    <col min="7" max="7" width="10.125" style="7" customWidth="1"/>
    <col min="8" max="8" width="9.625" style="7" customWidth="1"/>
    <col min="9" max="9" width="5.125" style="7" customWidth="1"/>
    <col min="10" max="10" width="8.875" style="7" customWidth="1"/>
    <col min="11" max="11" width="8.25390625" style="7" customWidth="1"/>
    <col min="12" max="12" width="8.00390625" style="7" customWidth="1"/>
    <col min="13" max="14" width="10.625" style="7" customWidth="1"/>
    <col min="15" max="15" width="7.625" style="7" customWidth="1"/>
    <col min="16" max="16" width="6.625" style="7" customWidth="1"/>
    <col min="17" max="17" width="8.375" style="7" customWidth="1"/>
    <col min="18" max="18" width="8.875" style="7" customWidth="1"/>
    <col min="19" max="19" width="8.625" style="7" customWidth="1"/>
    <col min="20" max="16384" width="10.625" style="7" customWidth="1"/>
  </cols>
  <sheetData>
    <row r="1" spans="1:19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8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"/>
      <c r="S2" s="2" t="s">
        <v>29</v>
      </c>
    </row>
    <row r="3" spans="1:20" ht="25.5" customHeight="1">
      <c r="A3" s="63"/>
      <c r="B3" s="60" t="s">
        <v>28</v>
      </c>
      <c r="C3" s="54" t="s">
        <v>14</v>
      </c>
      <c r="D3" s="55"/>
      <c r="E3" s="55"/>
      <c r="F3" s="56" t="s">
        <v>1</v>
      </c>
      <c r="G3" s="55"/>
      <c r="H3" s="57"/>
      <c r="I3" s="54" t="s">
        <v>12</v>
      </c>
      <c r="J3" s="55"/>
      <c r="K3" s="57"/>
      <c r="L3" s="54" t="s">
        <v>13</v>
      </c>
      <c r="M3" s="55"/>
      <c r="N3" s="57"/>
      <c r="O3" s="58" t="s">
        <v>10</v>
      </c>
      <c r="P3" s="54" t="s">
        <v>15</v>
      </c>
      <c r="Q3" s="55"/>
      <c r="R3" s="57"/>
      <c r="S3" s="52" t="s">
        <v>11</v>
      </c>
      <c r="T3" s="8"/>
    </row>
    <row r="4" spans="1:20" ht="37.5" customHeight="1">
      <c r="A4" s="64"/>
      <c r="B4" s="61"/>
      <c r="C4" s="50" t="s">
        <v>7</v>
      </c>
      <c r="D4" s="50" t="s">
        <v>8</v>
      </c>
      <c r="E4" s="50" t="s">
        <v>9</v>
      </c>
      <c r="F4" s="50" t="s">
        <v>7</v>
      </c>
      <c r="G4" s="50" t="s">
        <v>8</v>
      </c>
      <c r="H4" s="50" t="s">
        <v>9</v>
      </c>
      <c r="I4" s="50" t="s">
        <v>7</v>
      </c>
      <c r="J4" s="50" t="s">
        <v>8</v>
      </c>
      <c r="K4" s="3" t="s">
        <v>9</v>
      </c>
      <c r="L4" s="50" t="s">
        <v>7</v>
      </c>
      <c r="M4" s="50" t="s">
        <v>8</v>
      </c>
      <c r="N4" s="50" t="s">
        <v>9</v>
      </c>
      <c r="O4" s="59"/>
      <c r="P4" s="50" t="s">
        <v>7</v>
      </c>
      <c r="Q4" s="50" t="s">
        <v>8</v>
      </c>
      <c r="R4" s="50" t="s">
        <v>9</v>
      </c>
      <c r="S4" s="53"/>
      <c r="T4" s="8"/>
    </row>
    <row r="5" spans="1:20" ht="18" customHeight="1" thickBot="1">
      <c r="A5" s="65"/>
      <c r="B5" s="62"/>
      <c r="C5" s="51"/>
      <c r="D5" s="51"/>
      <c r="E5" s="51"/>
      <c r="F5" s="51"/>
      <c r="G5" s="51"/>
      <c r="H5" s="51"/>
      <c r="I5" s="51"/>
      <c r="J5" s="51"/>
      <c r="K5" s="4" t="s">
        <v>27</v>
      </c>
      <c r="L5" s="51"/>
      <c r="M5" s="51"/>
      <c r="N5" s="51"/>
      <c r="O5" s="51"/>
      <c r="P5" s="51"/>
      <c r="Q5" s="51"/>
      <c r="R5" s="51"/>
      <c r="S5" s="9" t="s">
        <v>2</v>
      </c>
      <c r="T5" s="1"/>
    </row>
    <row r="6" spans="1:20" ht="25.5" customHeight="1" thickBot="1">
      <c r="A6" s="10" t="s">
        <v>24</v>
      </c>
      <c r="B6" s="11">
        <f aca="true" t="shared" si="0" ref="B6:I6">B7+B16</f>
        <v>373975</v>
      </c>
      <c r="C6" s="12">
        <f t="shared" si="0"/>
        <v>11</v>
      </c>
      <c r="D6" s="13">
        <f t="shared" si="0"/>
        <v>397330</v>
      </c>
      <c r="E6" s="13">
        <f t="shared" si="0"/>
        <v>344629</v>
      </c>
      <c r="F6" s="12">
        <f t="shared" si="0"/>
        <v>27</v>
      </c>
      <c r="G6" s="13">
        <f t="shared" si="0"/>
        <v>24907</v>
      </c>
      <c r="H6" s="13">
        <f t="shared" si="0"/>
        <v>18238</v>
      </c>
      <c r="I6" s="14">
        <f t="shared" si="0"/>
        <v>38</v>
      </c>
      <c r="J6" s="13">
        <f>J7+J16</f>
        <v>27394</v>
      </c>
      <c r="K6" s="13">
        <f>K7+K16</f>
        <v>900</v>
      </c>
      <c r="L6" s="12">
        <f>L7+L16</f>
        <v>76</v>
      </c>
      <c r="M6" s="13">
        <f>M7+M16</f>
        <v>449631</v>
      </c>
      <c r="N6" s="13">
        <f>N7+N16</f>
        <v>363767</v>
      </c>
      <c r="O6" s="15">
        <f aca="true" t="shared" si="1" ref="O6:O17">IF(B6=0,0,N6/B6*100)</f>
        <v>97.27040577578715</v>
      </c>
      <c r="P6" s="14">
        <f>P7+P16</f>
        <v>27</v>
      </c>
      <c r="Q6" s="13">
        <f>Q7+Q16</f>
        <v>0</v>
      </c>
      <c r="R6" s="13">
        <f>R7+R16</f>
        <v>1108</v>
      </c>
      <c r="S6" s="16">
        <f>S7+S16</f>
        <v>246</v>
      </c>
      <c r="T6" s="8"/>
    </row>
    <row r="7" spans="1:20" ht="25.5" customHeight="1" thickBot="1">
      <c r="A7" s="10" t="s">
        <v>25</v>
      </c>
      <c r="B7" s="11">
        <f aca="true" t="shared" si="2" ref="B7:N7">SUM(B8:B15)</f>
        <v>304249</v>
      </c>
      <c r="C7" s="12">
        <f t="shared" si="2"/>
        <v>8</v>
      </c>
      <c r="D7" s="13">
        <f t="shared" si="2"/>
        <v>331920</v>
      </c>
      <c r="E7" s="13">
        <f t="shared" si="2"/>
        <v>288214</v>
      </c>
      <c r="F7" s="12">
        <f t="shared" si="2"/>
        <v>6</v>
      </c>
      <c r="G7" s="13">
        <f t="shared" si="2"/>
        <v>12495</v>
      </c>
      <c r="H7" s="13">
        <f t="shared" si="2"/>
        <v>10275</v>
      </c>
      <c r="I7" s="12">
        <f t="shared" si="2"/>
        <v>28</v>
      </c>
      <c r="J7" s="13">
        <f t="shared" si="2"/>
        <v>22479</v>
      </c>
      <c r="K7" s="13">
        <f t="shared" si="2"/>
        <v>502</v>
      </c>
      <c r="L7" s="17">
        <f t="shared" si="2"/>
        <v>42</v>
      </c>
      <c r="M7" s="13">
        <f t="shared" si="2"/>
        <v>366894</v>
      </c>
      <c r="N7" s="13">
        <f t="shared" si="2"/>
        <v>298991</v>
      </c>
      <c r="O7" s="15">
        <f t="shared" si="1"/>
        <v>98.27181026067464</v>
      </c>
      <c r="P7" s="14">
        <f>SUM(P8:P15)</f>
        <v>1</v>
      </c>
      <c r="Q7" s="13">
        <f>SUM(Q8:Q15)</f>
        <v>0</v>
      </c>
      <c r="R7" s="13">
        <f>SUM(R8:R15)</f>
        <v>23</v>
      </c>
      <c r="S7" s="16">
        <f>SUM(S8:S15)</f>
        <v>204</v>
      </c>
      <c r="T7" s="8"/>
    </row>
    <row r="8" spans="1:20" ht="25.5" customHeight="1">
      <c r="A8" s="10" t="s">
        <v>26</v>
      </c>
      <c r="B8" s="45">
        <v>159633</v>
      </c>
      <c r="C8" s="18">
        <v>1</v>
      </c>
      <c r="D8" s="19">
        <v>165050</v>
      </c>
      <c r="E8" s="19">
        <v>149240</v>
      </c>
      <c r="F8" s="19">
        <v>4</v>
      </c>
      <c r="G8" s="19">
        <v>8050</v>
      </c>
      <c r="H8" s="19">
        <v>5859</v>
      </c>
      <c r="I8" s="19">
        <v>20</v>
      </c>
      <c r="J8" s="20">
        <v>16093</v>
      </c>
      <c r="K8" s="19">
        <v>311</v>
      </c>
      <c r="L8" s="21">
        <f aca="true" t="shared" si="3" ref="L8:L15">C8+F8+I8</f>
        <v>25</v>
      </c>
      <c r="M8" s="13">
        <f aca="true" t="shared" si="4" ref="M8:M16">D8+G8+J8</f>
        <v>189193</v>
      </c>
      <c r="N8" s="13">
        <f aca="true" t="shared" si="5" ref="N8:N16">E8+H8+K8</f>
        <v>155410</v>
      </c>
      <c r="O8" s="15">
        <v>97.3</v>
      </c>
      <c r="P8" s="19">
        <v>1</v>
      </c>
      <c r="Q8" s="20">
        <v>0</v>
      </c>
      <c r="R8" s="19">
        <v>23</v>
      </c>
      <c r="S8" s="22">
        <v>125</v>
      </c>
      <c r="T8" s="8" t="s">
        <v>3</v>
      </c>
    </row>
    <row r="9" spans="1:20" ht="25.5" customHeight="1">
      <c r="A9" s="23" t="s">
        <v>6</v>
      </c>
      <c r="B9" s="46">
        <v>35608</v>
      </c>
      <c r="C9" s="5">
        <v>1</v>
      </c>
      <c r="D9" s="5">
        <v>46900</v>
      </c>
      <c r="E9" s="5">
        <v>35325</v>
      </c>
      <c r="F9" s="5">
        <v>0</v>
      </c>
      <c r="G9" s="5">
        <v>0</v>
      </c>
      <c r="H9" s="5">
        <v>0</v>
      </c>
      <c r="I9" s="5">
        <v>1</v>
      </c>
      <c r="J9" s="24">
        <v>449</v>
      </c>
      <c r="K9" s="5">
        <v>3</v>
      </c>
      <c r="L9" s="25">
        <f t="shared" si="3"/>
        <v>2</v>
      </c>
      <c r="M9" s="26">
        <f t="shared" si="4"/>
        <v>47349</v>
      </c>
      <c r="N9" s="26">
        <f t="shared" si="5"/>
        <v>35328</v>
      </c>
      <c r="O9" s="27">
        <f t="shared" si="1"/>
        <v>99.21365985171872</v>
      </c>
      <c r="P9" s="5">
        <v>0</v>
      </c>
      <c r="Q9" s="24">
        <v>0</v>
      </c>
      <c r="R9" s="5">
        <v>0</v>
      </c>
      <c r="S9" s="28">
        <v>22</v>
      </c>
      <c r="T9" s="8"/>
    </row>
    <row r="10" spans="1:20" ht="25.5" customHeight="1">
      <c r="A10" s="23" t="s">
        <v>4</v>
      </c>
      <c r="B10" s="46">
        <v>29612</v>
      </c>
      <c r="C10" s="29">
        <v>1</v>
      </c>
      <c r="D10" s="5">
        <v>32700</v>
      </c>
      <c r="E10" s="5">
        <v>29297</v>
      </c>
      <c r="F10" s="5">
        <v>0</v>
      </c>
      <c r="G10" s="5">
        <v>0</v>
      </c>
      <c r="H10" s="5">
        <v>0</v>
      </c>
      <c r="I10" s="5">
        <v>1</v>
      </c>
      <c r="J10" s="24">
        <v>619</v>
      </c>
      <c r="K10" s="5">
        <v>0</v>
      </c>
      <c r="L10" s="25">
        <f t="shared" si="3"/>
        <v>2</v>
      </c>
      <c r="M10" s="26">
        <f t="shared" si="4"/>
        <v>33319</v>
      </c>
      <c r="N10" s="26">
        <f t="shared" si="5"/>
        <v>29297</v>
      </c>
      <c r="O10" s="27">
        <f t="shared" si="1"/>
        <v>98.93624206402811</v>
      </c>
      <c r="P10" s="5">
        <v>0</v>
      </c>
      <c r="Q10" s="24">
        <v>0</v>
      </c>
      <c r="R10" s="5">
        <v>0</v>
      </c>
      <c r="S10" s="28">
        <v>7</v>
      </c>
      <c r="T10" s="8"/>
    </row>
    <row r="11" spans="1:20" ht="25.5" customHeight="1">
      <c r="A11" s="23" t="s">
        <v>5</v>
      </c>
      <c r="B11" s="46">
        <v>27945</v>
      </c>
      <c r="C11" s="5">
        <v>1</v>
      </c>
      <c r="D11" s="5">
        <v>28600</v>
      </c>
      <c r="E11" s="5">
        <v>23677</v>
      </c>
      <c r="F11" s="5">
        <v>2</v>
      </c>
      <c r="G11" s="5">
        <v>4445</v>
      </c>
      <c r="H11" s="5">
        <v>4211</v>
      </c>
      <c r="I11" s="5">
        <v>2</v>
      </c>
      <c r="J11" s="24">
        <v>2716</v>
      </c>
      <c r="K11" s="5">
        <v>1</v>
      </c>
      <c r="L11" s="25">
        <f t="shared" si="3"/>
        <v>5</v>
      </c>
      <c r="M11" s="26">
        <f t="shared" si="4"/>
        <v>35761</v>
      </c>
      <c r="N11" s="26">
        <f t="shared" si="5"/>
        <v>27889</v>
      </c>
      <c r="O11" s="27">
        <v>99.9</v>
      </c>
      <c r="P11" s="5">
        <v>0</v>
      </c>
      <c r="Q11" s="24">
        <v>0</v>
      </c>
      <c r="R11" s="5">
        <v>0</v>
      </c>
      <c r="S11" s="28">
        <v>16</v>
      </c>
      <c r="T11" s="8"/>
    </row>
    <row r="12" spans="1:20" ht="25.5" customHeight="1">
      <c r="A12" s="23" t="s">
        <v>23</v>
      </c>
      <c r="B12" s="46">
        <v>7455</v>
      </c>
      <c r="C12" s="5">
        <v>1</v>
      </c>
      <c r="D12" s="5">
        <v>8770</v>
      </c>
      <c r="E12" s="5">
        <v>7455</v>
      </c>
      <c r="F12" s="5">
        <v>0</v>
      </c>
      <c r="G12" s="5">
        <v>0</v>
      </c>
      <c r="H12" s="5">
        <v>0</v>
      </c>
      <c r="I12" s="5">
        <v>0</v>
      </c>
      <c r="J12" s="24">
        <v>0</v>
      </c>
      <c r="K12" s="5">
        <v>0</v>
      </c>
      <c r="L12" s="25">
        <f t="shared" si="3"/>
        <v>1</v>
      </c>
      <c r="M12" s="26">
        <f t="shared" si="4"/>
        <v>8770</v>
      </c>
      <c r="N12" s="26">
        <f t="shared" si="5"/>
        <v>7455</v>
      </c>
      <c r="O12" s="27">
        <f t="shared" si="1"/>
        <v>100</v>
      </c>
      <c r="P12" s="5">
        <v>0</v>
      </c>
      <c r="Q12" s="24">
        <v>0</v>
      </c>
      <c r="R12" s="5">
        <v>0</v>
      </c>
      <c r="S12" s="28">
        <v>7</v>
      </c>
      <c r="T12" s="8"/>
    </row>
    <row r="13" spans="1:20" ht="25.5" customHeight="1">
      <c r="A13" s="23" t="s">
        <v>22</v>
      </c>
      <c r="B13" s="46">
        <v>19167</v>
      </c>
      <c r="C13" s="29">
        <v>1</v>
      </c>
      <c r="D13" s="5">
        <v>22500</v>
      </c>
      <c r="E13" s="5">
        <v>18699</v>
      </c>
      <c r="F13" s="30">
        <v>0</v>
      </c>
      <c r="G13" s="5">
        <v>0</v>
      </c>
      <c r="H13" s="5">
        <v>205</v>
      </c>
      <c r="I13" s="5">
        <v>0</v>
      </c>
      <c r="J13" s="24">
        <v>0</v>
      </c>
      <c r="K13" s="5">
        <v>0</v>
      </c>
      <c r="L13" s="31">
        <f t="shared" si="3"/>
        <v>1</v>
      </c>
      <c r="M13" s="26">
        <f t="shared" si="4"/>
        <v>22500</v>
      </c>
      <c r="N13" s="26">
        <f t="shared" si="5"/>
        <v>18904</v>
      </c>
      <c r="O13" s="27">
        <v>98.6</v>
      </c>
      <c r="P13" s="5">
        <v>0</v>
      </c>
      <c r="Q13" s="24">
        <v>0</v>
      </c>
      <c r="R13" s="5">
        <v>0</v>
      </c>
      <c r="S13" s="28">
        <v>9</v>
      </c>
      <c r="T13" s="8"/>
    </row>
    <row r="14" spans="1:20" ht="25.5" customHeight="1">
      <c r="A14" s="23" t="s">
        <v>21</v>
      </c>
      <c r="B14" s="46">
        <v>9912</v>
      </c>
      <c r="C14" s="29">
        <v>1</v>
      </c>
      <c r="D14" s="5">
        <v>9900</v>
      </c>
      <c r="E14" s="5">
        <v>9627</v>
      </c>
      <c r="F14" s="5">
        <v>0</v>
      </c>
      <c r="G14" s="5">
        <v>0</v>
      </c>
      <c r="H14" s="5">
        <v>0</v>
      </c>
      <c r="I14" s="5">
        <v>1</v>
      </c>
      <c r="J14" s="24">
        <v>100</v>
      </c>
      <c r="K14" s="5">
        <v>0</v>
      </c>
      <c r="L14" s="31">
        <f t="shared" si="3"/>
        <v>2</v>
      </c>
      <c r="M14" s="26">
        <f t="shared" si="4"/>
        <v>10000</v>
      </c>
      <c r="N14" s="26">
        <f t="shared" si="5"/>
        <v>9627</v>
      </c>
      <c r="O14" s="27">
        <f t="shared" si="1"/>
        <v>97.12469733656174</v>
      </c>
      <c r="P14" s="5">
        <v>0</v>
      </c>
      <c r="Q14" s="24">
        <v>0</v>
      </c>
      <c r="R14" s="5">
        <v>0</v>
      </c>
      <c r="S14" s="28">
        <v>8</v>
      </c>
      <c r="T14" s="8"/>
    </row>
    <row r="15" spans="1:20" ht="25.5" customHeight="1" thickBot="1">
      <c r="A15" s="23" t="s">
        <v>17</v>
      </c>
      <c r="B15" s="46">
        <v>14917</v>
      </c>
      <c r="C15" s="29">
        <v>1</v>
      </c>
      <c r="D15" s="5">
        <v>17500</v>
      </c>
      <c r="E15" s="5">
        <v>14894</v>
      </c>
      <c r="F15" s="5">
        <v>0</v>
      </c>
      <c r="G15" s="5">
        <v>0</v>
      </c>
      <c r="H15" s="5">
        <v>0</v>
      </c>
      <c r="I15" s="5">
        <v>3</v>
      </c>
      <c r="J15" s="24">
        <v>2502</v>
      </c>
      <c r="K15" s="5">
        <v>187</v>
      </c>
      <c r="L15" s="25">
        <f t="shared" si="3"/>
        <v>4</v>
      </c>
      <c r="M15" s="26">
        <f t="shared" si="4"/>
        <v>20002</v>
      </c>
      <c r="N15" s="26">
        <f t="shared" si="5"/>
        <v>15081</v>
      </c>
      <c r="O15" s="27">
        <v>99.4</v>
      </c>
      <c r="P15" s="5">
        <v>0</v>
      </c>
      <c r="Q15" s="24">
        <v>0</v>
      </c>
      <c r="R15" s="5">
        <v>0</v>
      </c>
      <c r="S15" s="28">
        <v>10</v>
      </c>
      <c r="T15" s="8"/>
    </row>
    <row r="16" spans="1:20" ht="25.5" customHeight="1" thickBot="1">
      <c r="A16" s="10" t="s">
        <v>16</v>
      </c>
      <c r="B16" s="11">
        <f>SUM(B17:B19)</f>
        <v>69726</v>
      </c>
      <c r="C16" s="12">
        <f aca="true" t="shared" si="6" ref="C16:L16">SUM(C17:C23)</f>
        <v>3</v>
      </c>
      <c r="D16" s="13">
        <f t="shared" si="6"/>
        <v>65410</v>
      </c>
      <c r="E16" s="13">
        <f t="shared" si="6"/>
        <v>56415</v>
      </c>
      <c r="F16" s="14">
        <f t="shared" si="6"/>
        <v>21</v>
      </c>
      <c r="G16" s="13">
        <f t="shared" si="6"/>
        <v>12412</v>
      </c>
      <c r="H16" s="13">
        <f t="shared" si="6"/>
        <v>7963</v>
      </c>
      <c r="I16" s="14">
        <f t="shared" si="6"/>
        <v>10</v>
      </c>
      <c r="J16" s="13">
        <f t="shared" si="6"/>
        <v>4915</v>
      </c>
      <c r="K16" s="13">
        <f t="shared" si="6"/>
        <v>398</v>
      </c>
      <c r="L16" s="17">
        <f t="shared" si="6"/>
        <v>34</v>
      </c>
      <c r="M16" s="32">
        <f t="shared" si="4"/>
        <v>82737</v>
      </c>
      <c r="N16" s="13">
        <f t="shared" si="5"/>
        <v>64776</v>
      </c>
      <c r="O16" s="15">
        <f t="shared" si="1"/>
        <v>92.90078306514069</v>
      </c>
      <c r="P16" s="14">
        <f>SUM(P17:P19)</f>
        <v>26</v>
      </c>
      <c r="Q16" s="13">
        <f>SUM(Q17:Q19)</f>
        <v>0</v>
      </c>
      <c r="R16" s="13">
        <f>SUM(R17:R19)</f>
        <v>1085</v>
      </c>
      <c r="S16" s="16">
        <f>SUM(S17:S19)</f>
        <v>42</v>
      </c>
      <c r="T16" s="8"/>
    </row>
    <row r="17" spans="1:20" ht="25.5" customHeight="1">
      <c r="A17" s="10" t="s">
        <v>18</v>
      </c>
      <c r="B17" s="45">
        <v>21813</v>
      </c>
      <c r="C17" s="19">
        <v>1</v>
      </c>
      <c r="D17" s="19">
        <v>15300</v>
      </c>
      <c r="E17" s="19">
        <v>13383</v>
      </c>
      <c r="F17" s="19">
        <v>21</v>
      </c>
      <c r="G17" s="18">
        <v>12412</v>
      </c>
      <c r="H17" s="19">
        <v>7963</v>
      </c>
      <c r="I17" s="19">
        <v>7</v>
      </c>
      <c r="J17" s="20">
        <v>4085</v>
      </c>
      <c r="K17" s="19">
        <v>71</v>
      </c>
      <c r="L17" s="21">
        <f aca="true" t="shared" si="7" ref="L17:M19">C17+F17+I17</f>
        <v>29</v>
      </c>
      <c r="M17" s="33">
        <f t="shared" si="7"/>
        <v>31797</v>
      </c>
      <c r="N17" s="13">
        <v>21417</v>
      </c>
      <c r="O17" s="15">
        <f t="shared" si="1"/>
        <v>98.18456883509835</v>
      </c>
      <c r="P17" s="19">
        <v>0</v>
      </c>
      <c r="Q17" s="20">
        <v>0</v>
      </c>
      <c r="R17" s="19">
        <v>0</v>
      </c>
      <c r="S17" s="22">
        <v>14</v>
      </c>
      <c r="T17" s="8"/>
    </row>
    <row r="18" spans="1:20" ht="25.5" customHeight="1">
      <c r="A18" s="23" t="s">
        <v>19</v>
      </c>
      <c r="B18" s="46">
        <v>23340</v>
      </c>
      <c r="C18" s="5">
        <v>1</v>
      </c>
      <c r="D18" s="5">
        <v>26700</v>
      </c>
      <c r="E18" s="5">
        <v>22823</v>
      </c>
      <c r="F18" s="5">
        <v>0</v>
      </c>
      <c r="G18" s="5">
        <v>0</v>
      </c>
      <c r="H18" s="5">
        <v>0</v>
      </c>
      <c r="I18" s="5">
        <v>0</v>
      </c>
      <c r="J18" s="24">
        <v>0</v>
      </c>
      <c r="K18" s="5">
        <v>0</v>
      </c>
      <c r="L18" s="25">
        <f t="shared" si="7"/>
        <v>1</v>
      </c>
      <c r="M18" s="26">
        <f t="shared" si="7"/>
        <v>26700</v>
      </c>
      <c r="N18" s="26">
        <v>22823</v>
      </c>
      <c r="O18" s="27">
        <v>97.1</v>
      </c>
      <c r="P18" s="5">
        <v>5</v>
      </c>
      <c r="Q18" s="24">
        <v>0</v>
      </c>
      <c r="R18" s="5">
        <v>197</v>
      </c>
      <c r="S18" s="28">
        <v>15</v>
      </c>
      <c r="T18" s="8"/>
    </row>
    <row r="19" spans="1:20" ht="25.5" customHeight="1" thickBot="1">
      <c r="A19" s="34" t="s">
        <v>20</v>
      </c>
      <c r="B19" s="47">
        <v>24573</v>
      </c>
      <c r="C19" s="35">
        <v>1</v>
      </c>
      <c r="D19" s="36">
        <v>23410</v>
      </c>
      <c r="E19" s="36">
        <v>20209</v>
      </c>
      <c r="F19" s="36">
        <v>0</v>
      </c>
      <c r="G19" s="36">
        <v>0</v>
      </c>
      <c r="H19" s="48">
        <v>0</v>
      </c>
      <c r="I19" s="36">
        <v>3</v>
      </c>
      <c r="J19" s="37">
        <v>830</v>
      </c>
      <c r="K19" s="36">
        <v>327</v>
      </c>
      <c r="L19" s="49">
        <f t="shared" si="7"/>
        <v>4</v>
      </c>
      <c r="M19" s="38">
        <f>D19+G19+J19</f>
        <v>24240</v>
      </c>
      <c r="N19" s="38">
        <v>20536</v>
      </c>
      <c r="O19" s="39">
        <v>85.2</v>
      </c>
      <c r="P19" s="36">
        <v>21</v>
      </c>
      <c r="Q19" s="37">
        <v>0</v>
      </c>
      <c r="R19" s="36">
        <v>888</v>
      </c>
      <c r="S19" s="40">
        <v>13</v>
      </c>
      <c r="T19" s="8"/>
    </row>
    <row r="20" spans="1:19" ht="16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6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2:19" ht="12">
      <c r="B22" s="43"/>
      <c r="C22" s="43"/>
      <c r="D22" s="43"/>
      <c r="E22" s="43"/>
      <c r="F22" s="43"/>
      <c r="G22" s="43"/>
      <c r="H22" s="43"/>
      <c r="I22" s="43"/>
      <c r="J22" s="43"/>
      <c r="K22" s="43"/>
      <c r="O22" s="44"/>
      <c r="P22" s="43"/>
      <c r="Q22" s="43"/>
      <c r="R22" s="43"/>
      <c r="S22" s="43"/>
    </row>
    <row r="23" spans="2:19" ht="12">
      <c r="B23" s="43"/>
      <c r="C23" s="43"/>
      <c r="D23" s="43"/>
      <c r="E23" s="43"/>
      <c r="F23" s="43"/>
      <c r="G23" s="43"/>
      <c r="H23" s="43"/>
      <c r="I23" s="43"/>
      <c r="J23" s="43"/>
      <c r="K23" s="43"/>
      <c r="O23" s="44"/>
      <c r="P23" s="43"/>
      <c r="Q23" s="43"/>
      <c r="R23" s="43"/>
      <c r="S23" s="43"/>
    </row>
    <row r="24" spans="2:19" ht="12">
      <c r="B24" s="43"/>
      <c r="C24" s="43"/>
      <c r="D24" s="43"/>
      <c r="E24" s="43"/>
      <c r="F24" s="43"/>
      <c r="G24" s="43"/>
      <c r="H24" s="43"/>
      <c r="I24" s="43"/>
      <c r="J24" s="43"/>
      <c r="K24" s="43"/>
      <c r="O24" s="44"/>
      <c r="P24" s="43"/>
      <c r="Q24" s="43"/>
      <c r="R24" s="43"/>
      <c r="S24" s="43"/>
    </row>
    <row r="25" spans="2:19" ht="12">
      <c r="B25" s="43"/>
      <c r="C25" s="43"/>
      <c r="D25" s="43"/>
      <c r="E25" s="43"/>
      <c r="F25" s="43"/>
      <c r="G25" s="43"/>
      <c r="H25" s="43"/>
      <c r="I25" s="43"/>
      <c r="J25" s="43"/>
      <c r="K25" s="43"/>
      <c r="O25" s="44"/>
      <c r="P25" s="43"/>
      <c r="Q25" s="43"/>
      <c r="R25" s="43"/>
      <c r="S25" s="43"/>
    </row>
    <row r="26" spans="2:19" ht="12">
      <c r="B26" s="43"/>
      <c r="C26" s="43"/>
      <c r="D26" s="43"/>
      <c r="E26" s="43"/>
      <c r="F26" s="43"/>
      <c r="G26" s="43"/>
      <c r="H26" s="43"/>
      <c r="I26" s="43"/>
      <c r="J26" s="43"/>
      <c r="K26" s="43"/>
      <c r="O26" s="44"/>
      <c r="P26" s="43"/>
      <c r="Q26" s="43"/>
      <c r="R26" s="43"/>
      <c r="S26" s="43"/>
    </row>
    <row r="28" ht="12">
      <c r="A28" s="43"/>
    </row>
    <row r="41" ht="12">
      <c r="A41" s="43"/>
    </row>
    <row r="42" ht="12">
      <c r="A42" s="43"/>
    </row>
    <row r="43" ht="12">
      <c r="A43" s="43"/>
    </row>
    <row r="44" ht="12">
      <c r="A44" s="43"/>
    </row>
    <row r="45" ht="12">
      <c r="A45" s="43"/>
    </row>
    <row r="46" ht="12">
      <c r="A46" s="43"/>
    </row>
    <row r="47" ht="12">
      <c r="A47" s="43"/>
    </row>
    <row r="48" ht="12">
      <c r="A48" s="43"/>
    </row>
    <row r="49" ht="12">
      <c r="A49" s="43"/>
    </row>
    <row r="50" ht="12">
      <c r="A50" s="43"/>
    </row>
  </sheetData>
  <sheetProtection/>
  <mergeCells count="23">
    <mergeCell ref="B3:B5"/>
    <mergeCell ref="A3:A5"/>
    <mergeCell ref="C4:C5"/>
    <mergeCell ref="D4:D5"/>
    <mergeCell ref="E4:E5"/>
    <mergeCell ref="F4:F5"/>
    <mergeCell ref="G4:G5"/>
    <mergeCell ref="H4:H5"/>
    <mergeCell ref="O3:O5"/>
    <mergeCell ref="P4:P5"/>
    <mergeCell ref="I4:I5"/>
    <mergeCell ref="J4:J5"/>
    <mergeCell ref="L4:L5"/>
    <mergeCell ref="Q4:Q5"/>
    <mergeCell ref="R4:R5"/>
    <mergeCell ref="S3:S4"/>
    <mergeCell ref="C3:E3"/>
    <mergeCell ref="F3:H3"/>
    <mergeCell ref="I3:K3"/>
    <mergeCell ref="L3:N3"/>
    <mergeCell ref="P3:R3"/>
    <mergeCell ref="M4:M5"/>
    <mergeCell ref="N4:N5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scale="88" r:id="rId1"/>
  <headerFooter alignWithMargins="0">
    <oddFooter>&amp;L&amp;"ＭＳ Ｐゴシック,標準"&amp;10西濃地域の公衆衛生2015&amp;C&amp;"ＭＳ Ｐゴシック,標準"&amp;10－　160　－&amp;R&amp;"ＭＳ Ｐゴシック,標準"&amp;10第１１章　薬事・環境（薬事環境衛生関係施設・水道・その他）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Gifu</cp:lastModifiedBy>
  <cp:lastPrinted>2016-03-09T06:55:58Z</cp:lastPrinted>
  <dcterms:created xsi:type="dcterms:W3CDTF">2005-07-08T03:35:39Z</dcterms:created>
  <dcterms:modified xsi:type="dcterms:W3CDTF">2016-03-22T05:54:59Z</dcterms:modified>
  <cp:category/>
  <cp:version/>
  <cp:contentType/>
  <cp:contentStatus/>
  <cp:revision>68</cp:revision>
</cp:coreProperties>
</file>