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245" windowHeight="8235" activeTab="0"/>
  </bookViews>
  <sheets>
    <sheet name="T8-1０" sheetId="1" r:id="rId1"/>
  </sheets>
  <definedNames>
    <definedName name="印刷範囲" localSheetId="0">'T8-1０'!$A$1:$T$36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<sst xmlns="http://schemas.openxmlformats.org/spreadsheetml/2006/main" count="68" uniqueCount="47">
  <si>
    <t>対象者</t>
  </si>
  <si>
    <t>受診者</t>
  </si>
  <si>
    <t>患者数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</si>
  <si>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</si>
  <si>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</si>
  <si>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</si>
  <si>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</si>
  <si>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</si>
  <si>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</si>
  <si>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</si>
  <si>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</si>
  <si>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</si>
  <si>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</si>
  <si>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間  接</t>
  </si>
  <si>
    <t>直  接</t>
  </si>
  <si>
    <t>受診率</t>
  </si>
  <si>
    <t>陽　性</t>
  </si>
  <si>
    <t>判　定
保　留</t>
  </si>
  <si>
    <t>判　定
不　可</t>
  </si>
  <si>
    <t>撮  影</t>
  </si>
  <si>
    <t>潜在性
結　核
感染症</t>
  </si>
  <si>
    <t xml:space="preserve"> （％）</t>
  </si>
  <si>
    <t>海 津 市</t>
  </si>
  <si>
    <t>総数</t>
  </si>
  <si>
    <t>その他</t>
  </si>
  <si>
    <t>保健所実施分</t>
  </si>
  <si>
    <t>保健所
実施分</t>
  </si>
  <si>
    <t>実施者</t>
  </si>
  <si>
    <t>医療機関
職場健診</t>
  </si>
  <si>
    <t>＊　その他は各事例毎（施設別等）に記入</t>
  </si>
  <si>
    <t>患者
家族</t>
  </si>
  <si>
    <t>患者家族</t>
  </si>
  <si>
    <t>他保健所
依頼</t>
  </si>
  <si>
    <t>（５） 接触者健診 （Ｔ８－１０）</t>
  </si>
  <si>
    <t>管内総数</t>
  </si>
  <si>
    <t>計</t>
  </si>
  <si>
    <t>区分</t>
  </si>
  <si>
    <t>ツ 　反 　検 　査</t>
  </si>
  <si>
    <t>I　G　R　A　検 　査</t>
  </si>
  <si>
    <t>被
判定者</t>
  </si>
  <si>
    <t>陰　性</t>
  </si>
  <si>
    <t>強陽性</t>
  </si>
  <si>
    <t>（平成２６年度）</t>
  </si>
  <si>
    <t>　</t>
  </si>
  <si>
    <t>　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</si>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</sst>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_ "/>
    <numFmt numFmtId="182" formatCode="0.0_);[Red]\(0.0\)"/>
    <numFmt numFmtId="183" formatCode="0_);[Red]\(0\)"/>
    <numFmt numFmtId="184" formatCode="_ * #,##0.0_ ;_ * \-#,##0.0_ ;_ * &quot;-&quot;_ ;_ @_ "/>
    <numFmt numFmtId="185" formatCode="_ * #,##0.0_ ;_ * \-#,##0.0_ ;_ * &quot;-&quot;?_ ;_ @_ "/>
  </numFmts>
  <fonts count="42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8.5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trike/>
      <sz val="9.5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72">
    <xf numFmtId="3" fontId="0" fillId="0" borderId="0" xfId="0" applyNumberFormat="1" applyAlignment="1">
      <alignment horizontal="center"/>
    </xf>
    <xf numFmtId="3" fontId="6" fillId="0" borderId="0" xfId="61" applyNumberFormat="1" applyFont="1" applyAlignment="1">
      <alignment horizontal="left" vertical="center"/>
      <protection/>
    </xf>
    <xf numFmtId="3" fontId="1" fillId="0" borderId="0" xfId="61" applyNumberFormat="1" applyFont="1" applyFill="1" applyAlignment="1">
      <alignment horizontal="center" vertical="center"/>
      <protection/>
    </xf>
    <xf numFmtId="3" fontId="1" fillId="0" borderId="0" xfId="61" applyNumberFormat="1" applyFont="1" applyAlignment="1" applyProtection="1">
      <alignment horizontal="center" vertical="center"/>
      <protection locked="0"/>
    </xf>
    <xf numFmtId="3" fontId="1" fillId="0" borderId="0" xfId="61" applyNumberFormat="1" applyFont="1" applyAlignment="1">
      <alignment horizontal="center" vertical="center"/>
      <protection/>
    </xf>
    <xf numFmtId="3" fontId="0" fillId="0" borderId="0" xfId="61" applyNumberFormat="1" applyFont="1" applyAlignment="1">
      <alignment horizontal="center" vertical="center"/>
      <protection/>
    </xf>
    <xf numFmtId="3" fontId="1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3" fontId="2" fillId="0" borderId="0" xfId="61" applyNumberFormat="1" applyFont="1" applyBorder="1" applyAlignment="1">
      <alignment horizontal="center" vertical="center"/>
      <protection/>
    </xf>
    <xf numFmtId="3" fontId="2" fillId="0" borderId="10" xfId="61" applyNumberFormat="1" applyFont="1" applyFill="1" applyBorder="1" applyAlignment="1">
      <alignment horizontal="center" vertical="center"/>
      <protection/>
    </xf>
    <xf numFmtId="3" fontId="2" fillId="0" borderId="11" xfId="61" applyNumberFormat="1" applyFont="1" applyFill="1" applyBorder="1" applyAlignment="1">
      <alignment horizontal="center" vertical="center"/>
      <protection/>
    </xf>
    <xf numFmtId="3" fontId="2" fillId="0" borderId="0" xfId="61" applyNumberFormat="1" applyFont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3" fontId="2" fillId="0" borderId="12" xfId="61" applyNumberFormat="1" applyFont="1" applyFill="1" applyBorder="1" applyAlignment="1">
      <alignment horizontal="center" vertical="center"/>
      <protection/>
    </xf>
    <xf numFmtId="3" fontId="2" fillId="0" borderId="13" xfId="61" applyNumberFormat="1" applyFont="1" applyFill="1" applyBorder="1" applyAlignment="1">
      <alignment horizontal="center" vertical="center"/>
      <protection/>
    </xf>
    <xf numFmtId="3" fontId="2" fillId="0" borderId="14" xfId="61" applyNumberFormat="1" applyFont="1" applyFill="1" applyBorder="1" applyAlignment="1">
      <alignment horizontal="center" vertical="center"/>
      <protection/>
    </xf>
    <xf numFmtId="41" fontId="1" fillId="33" borderId="15" xfId="61" applyNumberFormat="1" applyFont="1" applyFill="1" applyBorder="1" applyAlignment="1" applyProtection="1">
      <alignment horizontal="center" vertical="center"/>
      <protection/>
    </xf>
    <xf numFmtId="41" fontId="1" fillId="33" borderId="16" xfId="61" applyNumberFormat="1" applyFont="1" applyFill="1" applyBorder="1" applyAlignment="1" applyProtection="1">
      <alignment horizontal="center" vertical="center"/>
      <protection/>
    </xf>
    <xf numFmtId="41" fontId="1" fillId="33" borderId="17" xfId="61" applyNumberFormat="1" applyFont="1" applyFill="1" applyBorder="1" applyAlignment="1" applyProtection="1">
      <alignment horizontal="center" vertical="center"/>
      <protection/>
    </xf>
    <xf numFmtId="184" fontId="1" fillId="33" borderId="16" xfId="61" applyNumberFormat="1" applyFont="1" applyFill="1" applyBorder="1" applyAlignment="1" applyProtection="1">
      <alignment horizontal="center" vertical="center"/>
      <protection/>
    </xf>
    <xf numFmtId="41" fontId="1" fillId="33" borderId="18" xfId="61" applyNumberFormat="1" applyFont="1" applyFill="1" applyBorder="1" applyAlignment="1" applyProtection="1">
      <alignment horizontal="center" vertical="center"/>
      <protection/>
    </xf>
    <xf numFmtId="41" fontId="1" fillId="33" borderId="19" xfId="61" applyNumberFormat="1" applyFont="1" applyFill="1" applyBorder="1" applyAlignment="1" applyProtection="1">
      <alignment horizontal="center" vertical="center"/>
      <protection/>
    </xf>
    <xf numFmtId="3" fontId="2" fillId="0" borderId="20" xfId="61" applyNumberFormat="1" applyFont="1" applyFill="1" applyBorder="1" applyAlignment="1">
      <alignment horizontal="center" vertical="center"/>
      <protection/>
    </xf>
    <xf numFmtId="41" fontId="1" fillId="0" borderId="0" xfId="61" applyNumberFormat="1" applyFont="1" applyBorder="1" applyAlignment="1" applyProtection="1">
      <alignment horizontal="center" vertical="center"/>
      <protection locked="0"/>
    </xf>
    <xf numFmtId="41" fontId="1" fillId="0" borderId="21" xfId="61" applyNumberFormat="1" applyFont="1" applyBorder="1" applyAlignment="1" applyProtection="1">
      <alignment horizontal="center" vertical="center"/>
      <protection locked="0"/>
    </xf>
    <xf numFmtId="182" fontId="1" fillId="33" borderId="21" xfId="61" applyNumberFormat="1" applyFont="1" applyFill="1" applyBorder="1" applyAlignment="1" applyProtection="1">
      <alignment horizontal="right" vertical="center"/>
      <protection/>
    </xf>
    <xf numFmtId="41" fontId="1" fillId="0" borderId="22" xfId="61" applyNumberFormat="1" applyFont="1" applyFill="1" applyBorder="1" applyAlignment="1" applyProtection="1">
      <alignment horizontal="center" vertical="center"/>
      <protection locked="0"/>
    </xf>
    <xf numFmtId="41" fontId="1" fillId="0" borderId="23" xfId="61" applyNumberFormat="1" applyFont="1" applyFill="1" applyBorder="1" applyAlignment="1" applyProtection="1">
      <alignment horizontal="center" vertical="center"/>
      <protection locked="0"/>
    </xf>
    <xf numFmtId="41" fontId="1" fillId="0" borderId="24" xfId="61" applyNumberFormat="1" applyFont="1" applyFill="1" applyBorder="1" applyAlignment="1" applyProtection="1">
      <alignment horizontal="center" vertical="center"/>
      <protection/>
    </xf>
    <xf numFmtId="41" fontId="1" fillId="0" borderId="25" xfId="61" applyNumberFormat="1" applyFont="1" applyFill="1" applyBorder="1" applyAlignment="1" applyProtection="1">
      <alignment horizontal="center" vertical="center"/>
      <protection locked="0"/>
    </xf>
    <xf numFmtId="41" fontId="1" fillId="0" borderId="12" xfId="61" applyNumberFormat="1" applyFont="1" applyFill="1" applyBorder="1" applyAlignment="1" applyProtection="1">
      <alignment horizontal="center" vertical="center"/>
      <protection locked="0"/>
    </xf>
    <xf numFmtId="41" fontId="1" fillId="0" borderId="13" xfId="61" applyNumberFormat="1" applyFont="1" applyFill="1" applyBorder="1" applyAlignment="1" applyProtection="1">
      <alignment horizontal="center" vertical="center"/>
      <protection locked="0"/>
    </xf>
    <xf numFmtId="41" fontId="1" fillId="0" borderId="26" xfId="61" applyNumberFormat="1" applyFont="1" applyFill="1" applyBorder="1" applyAlignment="1" applyProtection="1">
      <alignment horizontal="center" vertical="center"/>
      <protection locked="0"/>
    </xf>
    <xf numFmtId="41" fontId="1" fillId="0" borderId="27" xfId="61" applyNumberFormat="1" applyFont="1" applyFill="1" applyBorder="1" applyAlignment="1" applyProtection="1">
      <alignment horizontal="center" vertical="center"/>
      <protection locked="0"/>
    </xf>
    <xf numFmtId="41" fontId="1" fillId="0" borderId="28" xfId="61" applyNumberFormat="1" applyFont="1" applyFill="1" applyBorder="1" applyAlignment="1" applyProtection="1">
      <alignment horizontal="center" vertical="center"/>
      <protection locked="0"/>
    </xf>
    <xf numFmtId="41" fontId="1" fillId="0" borderId="21" xfId="61" applyNumberFormat="1" applyFont="1" applyFill="1" applyBorder="1" applyAlignment="1" applyProtection="1">
      <alignment horizontal="center" vertical="center"/>
      <protection locked="0"/>
    </xf>
    <xf numFmtId="3" fontId="2" fillId="0" borderId="29" xfId="61" applyNumberFormat="1" applyFont="1" applyFill="1" applyBorder="1" applyAlignment="1">
      <alignment horizontal="center" vertical="center"/>
      <protection/>
    </xf>
    <xf numFmtId="41" fontId="1" fillId="0" borderId="30" xfId="61" applyNumberFormat="1" applyFont="1" applyBorder="1" applyAlignment="1" applyProtection="1">
      <alignment horizontal="center" vertical="center"/>
      <protection locked="0"/>
    </xf>
    <xf numFmtId="41" fontId="1" fillId="0" borderId="31" xfId="61" applyNumberFormat="1" applyFont="1" applyBorder="1" applyAlignment="1" applyProtection="1">
      <alignment horizontal="center" vertical="center"/>
      <protection locked="0"/>
    </xf>
    <xf numFmtId="182" fontId="1" fillId="33" borderId="31" xfId="61" applyNumberFormat="1" applyFont="1" applyFill="1" applyBorder="1" applyAlignment="1" applyProtection="1">
      <alignment horizontal="right" vertical="center"/>
      <protection/>
    </xf>
    <xf numFmtId="41" fontId="1" fillId="0" borderId="32" xfId="61" applyNumberFormat="1" applyFont="1" applyFill="1" applyBorder="1" applyAlignment="1" applyProtection="1">
      <alignment horizontal="center" vertical="center"/>
      <protection locked="0"/>
    </xf>
    <xf numFmtId="41" fontId="1" fillId="0" borderId="30" xfId="61" applyNumberFormat="1" applyFont="1" applyFill="1" applyBorder="1" applyAlignment="1" applyProtection="1">
      <alignment horizontal="center" vertical="center"/>
      <protection locked="0"/>
    </xf>
    <xf numFmtId="41" fontId="1" fillId="0" borderId="33" xfId="61" applyNumberFormat="1" applyFont="1" applyFill="1" applyBorder="1" applyAlignment="1" applyProtection="1">
      <alignment horizontal="center" vertical="center"/>
      <protection/>
    </xf>
    <xf numFmtId="41" fontId="1" fillId="0" borderId="34" xfId="61" applyNumberFormat="1" applyFont="1" applyFill="1" applyBorder="1" applyAlignment="1" applyProtection="1">
      <alignment horizontal="center" vertical="center"/>
      <protection locked="0"/>
    </xf>
    <xf numFmtId="41" fontId="1" fillId="0" borderId="35" xfId="61" applyNumberFormat="1" applyFont="1" applyFill="1" applyBorder="1" applyAlignment="1" applyProtection="1">
      <alignment horizontal="center" vertical="center"/>
      <protection locked="0"/>
    </xf>
    <xf numFmtId="41" fontId="1" fillId="0" borderId="36" xfId="61" applyNumberFormat="1" applyFont="1" applyFill="1" applyBorder="1" applyAlignment="1" applyProtection="1">
      <alignment horizontal="center" vertical="center"/>
      <protection locked="0"/>
    </xf>
    <xf numFmtId="41" fontId="1" fillId="0" borderId="37" xfId="61" applyNumberFormat="1" applyFont="1" applyFill="1" applyBorder="1" applyAlignment="1" applyProtection="1">
      <alignment horizontal="center" vertical="center"/>
      <protection locked="0"/>
    </xf>
    <xf numFmtId="41" fontId="1" fillId="0" borderId="24" xfId="61" applyNumberFormat="1" applyFont="1" applyFill="1" applyBorder="1" applyAlignment="1" applyProtection="1">
      <alignment horizontal="center" vertical="center"/>
      <protection locked="0"/>
    </xf>
    <xf numFmtId="41" fontId="1" fillId="0" borderId="38" xfId="61" applyNumberFormat="1" applyFont="1" applyFill="1" applyBorder="1" applyAlignment="1" applyProtection="1">
      <alignment horizontal="center" vertical="center"/>
      <protection locked="0"/>
    </xf>
    <xf numFmtId="41" fontId="1" fillId="0" borderId="31" xfId="61" applyNumberFormat="1" applyFont="1" applyFill="1" applyBorder="1" applyAlignment="1" applyProtection="1">
      <alignment horizontal="center" vertical="center"/>
      <protection locked="0"/>
    </xf>
    <xf numFmtId="41" fontId="1" fillId="0" borderId="39" xfId="61" applyNumberFormat="1" applyFont="1" applyFill="1" applyBorder="1" applyAlignment="1" applyProtection="1">
      <alignment horizontal="center" vertical="center"/>
      <protection/>
    </xf>
    <xf numFmtId="3" fontId="2" fillId="0" borderId="40" xfId="61" applyNumberFormat="1" applyFont="1" applyFill="1" applyBorder="1" applyAlignment="1">
      <alignment horizontal="center" vertical="center"/>
      <protection/>
    </xf>
    <xf numFmtId="41" fontId="1" fillId="0" borderId="41" xfId="61" applyNumberFormat="1" applyFont="1" applyBorder="1" applyAlignment="1" applyProtection="1">
      <alignment horizontal="center" vertical="center"/>
      <protection locked="0"/>
    </xf>
    <xf numFmtId="41" fontId="1" fillId="0" borderId="42" xfId="61" applyNumberFormat="1" applyFont="1" applyBorder="1" applyAlignment="1" applyProtection="1">
      <alignment horizontal="center" vertical="center"/>
      <protection locked="0"/>
    </xf>
    <xf numFmtId="182" fontId="1" fillId="33" borderId="42" xfId="61" applyNumberFormat="1" applyFont="1" applyFill="1" applyBorder="1" applyAlignment="1" applyProtection="1">
      <alignment horizontal="right" vertical="center"/>
      <protection/>
    </xf>
    <xf numFmtId="41" fontId="1" fillId="0" borderId="43" xfId="61" applyNumberFormat="1" applyFont="1" applyFill="1" applyBorder="1" applyAlignment="1" applyProtection="1">
      <alignment horizontal="center" vertical="center"/>
      <protection locked="0"/>
    </xf>
    <xf numFmtId="41" fontId="1" fillId="0" borderId="41" xfId="61" applyNumberFormat="1" applyFont="1" applyFill="1" applyBorder="1" applyAlignment="1" applyProtection="1">
      <alignment horizontal="center" vertical="center"/>
      <protection locked="0"/>
    </xf>
    <xf numFmtId="41" fontId="1" fillId="0" borderId="44" xfId="61" applyNumberFormat="1" applyFont="1" applyFill="1" applyBorder="1" applyAlignment="1" applyProtection="1">
      <alignment horizontal="center" vertical="center"/>
      <protection/>
    </xf>
    <xf numFmtId="41" fontId="1" fillId="0" borderId="45" xfId="61" applyNumberFormat="1" applyFont="1" applyFill="1" applyBorder="1" applyAlignment="1" applyProtection="1">
      <alignment horizontal="center" vertical="center"/>
      <protection locked="0"/>
    </xf>
    <xf numFmtId="41" fontId="1" fillId="0" borderId="46" xfId="61" applyNumberFormat="1" applyFont="1" applyFill="1" applyBorder="1" applyAlignment="1" applyProtection="1">
      <alignment horizontal="center" vertical="center"/>
      <protection locked="0"/>
    </xf>
    <xf numFmtId="41" fontId="1" fillId="0" borderId="47" xfId="61" applyNumberFormat="1" applyFont="1" applyFill="1" applyBorder="1" applyAlignment="1" applyProtection="1">
      <alignment horizontal="center" vertical="center"/>
      <protection locked="0"/>
    </xf>
    <xf numFmtId="41" fontId="1" fillId="0" borderId="42" xfId="61" applyNumberFormat="1" applyFont="1" applyFill="1" applyBorder="1" applyAlignment="1" applyProtection="1">
      <alignment horizontal="center" vertical="center"/>
      <protection locked="0"/>
    </xf>
    <xf numFmtId="182" fontId="1" fillId="33" borderId="48" xfId="61" applyNumberFormat="1" applyFont="1" applyFill="1" applyBorder="1" applyAlignment="1" applyProtection="1">
      <alignment horizontal="right" vertical="center"/>
      <protection/>
    </xf>
    <xf numFmtId="41" fontId="1" fillId="0" borderId="49" xfId="61" applyNumberFormat="1" applyFont="1" applyFill="1" applyBorder="1" applyAlignment="1">
      <alignment horizontal="center" vertical="center"/>
      <protection/>
    </xf>
    <xf numFmtId="41" fontId="1" fillId="0" borderId="0" xfId="61" applyNumberFormat="1" applyFont="1" applyFill="1" applyBorder="1" applyAlignment="1" applyProtection="1">
      <alignment horizontal="center" vertical="center"/>
      <protection locked="0"/>
    </xf>
    <xf numFmtId="41" fontId="1" fillId="0" borderId="50" xfId="61" applyNumberFormat="1" applyFont="1" applyFill="1" applyBorder="1" applyAlignment="1" applyProtection="1">
      <alignment horizontal="center" vertical="center"/>
      <protection/>
    </xf>
    <xf numFmtId="41" fontId="1" fillId="0" borderId="51" xfId="61" applyNumberFormat="1" applyFont="1" applyFill="1" applyBorder="1" applyAlignment="1">
      <alignment horizontal="center" vertical="center"/>
      <protection/>
    </xf>
    <xf numFmtId="41" fontId="1" fillId="0" borderId="28" xfId="61" applyNumberFormat="1" applyFont="1" applyFill="1" applyBorder="1" applyAlignment="1">
      <alignment horizontal="center" vertical="center"/>
      <protection/>
    </xf>
    <xf numFmtId="41" fontId="1" fillId="0" borderId="52" xfId="61" applyNumberFormat="1" applyFont="1" applyFill="1" applyBorder="1" applyAlignment="1" applyProtection="1">
      <alignment horizontal="center" vertical="center"/>
      <protection locked="0"/>
    </xf>
    <xf numFmtId="41" fontId="1" fillId="0" borderId="48" xfId="61" applyNumberFormat="1" applyFont="1" applyFill="1" applyBorder="1" applyAlignment="1">
      <alignment horizontal="center" vertical="center"/>
      <protection/>
    </xf>
    <xf numFmtId="182" fontId="1" fillId="33" borderId="53" xfId="61" applyNumberFormat="1" applyFont="1" applyFill="1" applyBorder="1" applyAlignment="1" applyProtection="1">
      <alignment horizontal="right" vertical="center"/>
      <protection/>
    </xf>
    <xf numFmtId="41" fontId="1" fillId="0" borderId="54" xfId="61" applyNumberFormat="1" applyFont="1" applyFill="1" applyBorder="1" applyAlignment="1">
      <alignment horizontal="center" vertical="center"/>
      <protection/>
    </xf>
    <xf numFmtId="41" fontId="1" fillId="0" borderId="55" xfId="61" applyNumberFormat="1" applyFont="1" applyFill="1" applyBorder="1" applyAlignment="1" applyProtection="1">
      <alignment horizontal="center" vertical="center"/>
      <protection/>
    </xf>
    <xf numFmtId="41" fontId="1" fillId="0" borderId="34" xfId="61" applyNumberFormat="1" applyFont="1" applyFill="1" applyBorder="1" applyAlignment="1">
      <alignment horizontal="center" vertical="center"/>
      <protection/>
    </xf>
    <xf numFmtId="41" fontId="1" fillId="0" borderId="38" xfId="61" applyNumberFormat="1" applyFont="1" applyFill="1" applyBorder="1" applyAlignment="1">
      <alignment horizontal="center" vertical="center"/>
      <protection/>
    </xf>
    <xf numFmtId="41" fontId="1" fillId="0" borderId="56" xfId="61" applyNumberFormat="1" applyFont="1" applyFill="1" applyBorder="1" applyAlignment="1" applyProtection="1">
      <alignment horizontal="center" vertical="center"/>
      <protection locked="0"/>
    </xf>
    <xf numFmtId="41" fontId="1" fillId="0" borderId="53" xfId="61" applyNumberFormat="1" applyFont="1" applyFill="1" applyBorder="1" applyAlignment="1">
      <alignment horizontal="center" vertical="center"/>
      <protection/>
    </xf>
    <xf numFmtId="41" fontId="1" fillId="0" borderId="57" xfId="61" applyNumberFormat="1" applyFont="1" applyFill="1" applyBorder="1" applyAlignment="1" applyProtection="1">
      <alignment horizontal="center" vertical="center"/>
      <protection locked="0"/>
    </xf>
    <xf numFmtId="41" fontId="1" fillId="0" borderId="58" xfId="61" applyNumberFormat="1" applyFont="1" applyFill="1" applyBorder="1" applyAlignment="1" applyProtection="1">
      <alignment horizontal="center" vertical="center"/>
      <protection/>
    </xf>
    <xf numFmtId="41" fontId="1" fillId="0" borderId="59" xfId="61" applyNumberFormat="1" applyFont="1" applyFill="1" applyBorder="1" applyAlignment="1">
      <alignment horizontal="center" vertical="center"/>
      <protection/>
    </xf>
    <xf numFmtId="41" fontId="1" fillId="0" borderId="59" xfId="61" applyNumberFormat="1" applyFont="1" applyFill="1" applyBorder="1" applyAlignment="1" applyProtection="1">
      <alignment horizontal="center" vertical="center"/>
      <protection locked="0"/>
    </xf>
    <xf numFmtId="41" fontId="1" fillId="0" borderId="57" xfId="61" applyNumberFormat="1" applyFont="1" applyBorder="1" applyAlignment="1" applyProtection="1">
      <alignment horizontal="center" vertical="center"/>
      <protection locked="0"/>
    </xf>
    <xf numFmtId="41" fontId="1" fillId="0" borderId="60" xfId="61" applyNumberFormat="1" applyFont="1" applyFill="1" applyBorder="1" applyAlignment="1" applyProtection="1">
      <alignment horizontal="center" vertical="center"/>
      <protection/>
    </xf>
    <xf numFmtId="41" fontId="1" fillId="33" borderId="61" xfId="61" applyNumberFormat="1" applyFont="1" applyFill="1" applyBorder="1" applyAlignment="1" applyProtection="1">
      <alignment horizontal="center" vertical="center"/>
      <protection/>
    </xf>
    <xf numFmtId="41" fontId="1" fillId="0" borderId="62" xfId="61" applyNumberFormat="1" applyFont="1" applyBorder="1" applyAlignment="1" applyProtection="1">
      <alignment horizontal="center" vertical="center"/>
      <protection locked="0"/>
    </xf>
    <xf numFmtId="41" fontId="1" fillId="0" borderId="48" xfId="61" applyNumberFormat="1" applyFont="1" applyBorder="1" applyAlignment="1" applyProtection="1">
      <alignment horizontal="center" vertical="center"/>
      <protection locked="0"/>
    </xf>
    <xf numFmtId="41" fontId="1" fillId="0" borderId="63" xfId="61" applyNumberFormat="1" applyFont="1" applyBorder="1" applyAlignment="1" applyProtection="1">
      <alignment horizontal="center" vertical="center"/>
      <protection locked="0"/>
    </xf>
    <xf numFmtId="41" fontId="1" fillId="0" borderId="49" xfId="61" applyNumberFormat="1" applyFont="1" applyFill="1" applyBorder="1" applyAlignment="1" applyProtection="1">
      <alignment horizontal="center" vertical="center"/>
      <protection locked="0"/>
    </xf>
    <xf numFmtId="41" fontId="1" fillId="0" borderId="64" xfId="61" applyNumberFormat="1" applyFont="1" applyFill="1" applyBorder="1" applyAlignment="1" applyProtection="1">
      <alignment horizontal="center" vertical="center"/>
      <protection/>
    </xf>
    <xf numFmtId="41" fontId="1" fillId="0" borderId="65" xfId="61" applyNumberFormat="1" applyFont="1" applyFill="1" applyBorder="1" applyAlignment="1" applyProtection="1">
      <alignment horizontal="center" vertical="center"/>
      <protection locked="0"/>
    </xf>
    <xf numFmtId="41" fontId="1" fillId="0" borderId="66" xfId="61" applyNumberFormat="1" applyFont="1" applyFill="1" applyBorder="1" applyAlignment="1" applyProtection="1">
      <alignment horizontal="center" vertical="center"/>
      <protection locked="0"/>
    </xf>
    <xf numFmtId="41" fontId="1" fillId="0" borderId="53" xfId="61" applyNumberFormat="1" applyFont="1" applyBorder="1" applyAlignment="1" applyProtection="1">
      <alignment horizontal="center" vertical="center"/>
      <protection locked="0"/>
    </xf>
    <xf numFmtId="41" fontId="1" fillId="0" borderId="54" xfId="61" applyNumberFormat="1" applyFont="1" applyFill="1" applyBorder="1" applyAlignment="1" applyProtection="1">
      <alignment horizontal="center" vertical="center"/>
      <protection locked="0"/>
    </xf>
    <xf numFmtId="41" fontId="1" fillId="0" borderId="67" xfId="61" applyNumberFormat="1" applyFont="1" applyFill="1" applyBorder="1" applyAlignment="1">
      <alignment horizontal="center" vertical="center"/>
      <protection/>
    </xf>
    <xf numFmtId="41" fontId="1" fillId="0" borderId="53" xfId="61" applyNumberFormat="1" applyFont="1" applyFill="1" applyBorder="1" applyAlignment="1" applyProtection="1">
      <alignment horizontal="center" vertical="center"/>
      <protection locked="0"/>
    </xf>
    <xf numFmtId="41" fontId="1" fillId="0" borderId="68" xfId="61" applyNumberFormat="1" applyFont="1" applyBorder="1" applyAlignment="1" applyProtection="1">
      <alignment horizontal="center" vertical="center"/>
      <protection locked="0"/>
    </xf>
    <xf numFmtId="41" fontId="1" fillId="0" borderId="69" xfId="61" applyNumberFormat="1" applyFont="1" applyBorder="1" applyAlignment="1" applyProtection="1">
      <alignment horizontal="center" vertical="center"/>
      <protection locked="0"/>
    </xf>
    <xf numFmtId="182" fontId="1" fillId="33" borderId="69" xfId="61" applyNumberFormat="1" applyFont="1" applyFill="1" applyBorder="1" applyAlignment="1" applyProtection="1">
      <alignment horizontal="right" vertical="center"/>
      <protection/>
    </xf>
    <xf numFmtId="41" fontId="1" fillId="0" borderId="70" xfId="61" applyNumberFormat="1" applyFont="1" applyFill="1" applyBorder="1" applyAlignment="1" applyProtection="1">
      <alignment horizontal="center" vertical="center"/>
      <protection locked="0"/>
    </xf>
    <xf numFmtId="41" fontId="1" fillId="0" borderId="71" xfId="61" applyNumberFormat="1" applyFont="1" applyFill="1" applyBorder="1" applyAlignment="1" applyProtection="1">
      <alignment horizontal="center" vertical="center"/>
      <protection locked="0"/>
    </xf>
    <xf numFmtId="41" fontId="1" fillId="0" borderId="72" xfId="61" applyNumberFormat="1" applyFont="1" applyFill="1" applyBorder="1" applyAlignment="1" applyProtection="1">
      <alignment horizontal="center" vertical="center"/>
      <protection locked="0"/>
    </xf>
    <xf numFmtId="41" fontId="1" fillId="0" borderId="24" xfId="61" applyNumberFormat="1" applyFont="1" applyFill="1" applyBorder="1" applyAlignment="1">
      <alignment horizontal="center" vertical="center"/>
      <protection/>
    </xf>
    <xf numFmtId="41" fontId="1" fillId="0" borderId="73" xfId="61" applyNumberFormat="1" applyFont="1" applyFill="1" applyBorder="1" applyAlignment="1" applyProtection="1">
      <alignment horizontal="center" vertical="center"/>
      <protection/>
    </xf>
    <xf numFmtId="41" fontId="1" fillId="0" borderId="45" xfId="61" applyNumberFormat="1" applyFont="1" applyFill="1" applyBorder="1" applyAlignment="1">
      <alignment horizontal="center" vertical="center"/>
      <protection/>
    </xf>
    <xf numFmtId="41" fontId="1" fillId="0" borderId="74" xfId="61" applyNumberFormat="1" applyFont="1" applyFill="1" applyBorder="1" applyAlignment="1" applyProtection="1">
      <alignment horizontal="center" vertical="center"/>
      <protection locked="0"/>
    </xf>
    <xf numFmtId="3" fontId="0" fillId="0" borderId="0" xfId="61" applyNumberFormat="1" applyFont="1" applyFill="1" applyAlignment="1">
      <alignment horizontal="left" vertical="center"/>
      <protection/>
    </xf>
    <xf numFmtId="3" fontId="0" fillId="0" borderId="0" xfId="61" applyNumberFormat="1" applyFont="1" applyAlignment="1" applyProtection="1">
      <alignment horizontal="center" vertical="center"/>
      <protection locked="0"/>
    </xf>
    <xf numFmtId="180" fontId="0" fillId="0" borderId="0" xfId="61" applyNumberFormat="1" applyFont="1" applyAlignment="1" applyProtection="1">
      <alignment horizontal="center" vertical="center"/>
      <protection locked="0"/>
    </xf>
    <xf numFmtId="3" fontId="7" fillId="0" borderId="0" xfId="61" applyNumberFormat="1" applyFont="1" applyFill="1" applyAlignment="1">
      <alignment horizontal="left" vertical="center"/>
      <protection/>
    </xf>
    <xf numFmtId="3" fontId="0" fillId="0" borderId="0" xfId="61" applyNumberFormat="1" applyFont="1" applyFill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75" xfId="61" applyFont="1" applyFill="1" applyBorder="1" applyAlignment="1">
      <alignment horizontal="center" vertical="center"/>
      <protection/>
    </xf>
    <xf numFmtId="3" fontId="2" fillId="0" borderId="21" xfId="61" applyNumberFormat="1" applyFont="1" applyFill="1" applyBorder="1" applyAlignment="1">
      <alignment horizontal="center" vertical="center"/>
      <protection/>
    </xf>
    <xf numFmtId="3" fontId="2" fillId="0" borderId="21" xfId="61" applyNumberFormat="1" applyFont="1" applyFill="1" applyBorder="1" applyAlignment="1">
      <alignment horizontal="center" vertical="center" textRotation="255" wrapText="1"/>
      <protection/>
    </xf>
    <xf numFmtId="3" fontId="2" fillId="0" borderId="76" xfId="61" applyNumberFormat="1" applyFont="1" applyFill="1" applyBorder="1" applyAlignment="1">
      <alignment horizontal="center" vertical="center" wrapText="1"/>
      <protection/>
    </xf>
    <xf numFmtId="3" fontId="2" fillId="0" borderId="20" xfId="61" applyNumberFormat="1" applyFont="1" applyFill="1" applyBorder="1" applyAlignment="1">
      <alignment horizontal="center" vertical="center" wrapText="1"/>
      <protection/>
    </xf>
    <xf numFmtId="41" fontId="1" fillId="33" borderId="77" xfId="61" applyNumberFormat="1" applyFont="1" applyFill="1" applyBorder="1" applyAlignment="1" applyProtection="1">
      <alignment horizontal="center" vertical="center"/>
      <protection/>
    </xf>
    <xf numFmtId="3" fontId="2" fillId="0" borderId="75" xfId="61" applyNumberFormat="1" applyFont="1" applyFill="1" applyBorder="1" applyAlignment="1">
      <alignment horizontal="center" vertical="center" wrapText="1"/>
      <protection/>
    </xf>
    <xf numFmtId="3" fontId="2" fillId="0" borderId="21" xfId="61" applyNumberFormat="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/>
      <protection/>
    </xf>
    <xf numFmtId="3" fontId="2" fillId="0" borderId="71" xfId="61" applyNumberFormat="1" applyFont="1" applyFill="1" applyBorder="1" applyAlignment="1">
      <alignment horizontal="center" vertical="center"/>
      <protection/>
    </xf>
    <xf numFmtId="3" fontId="2" fillId="0" borderId="63" xfId="61" applyNumberFormat="1" applyFont="1" applyFill="1" applyBorder="1" applyAlignment="1">
      <alignment horizontal="center" vertical="center"/>
      <protection/>
    </xf>
    <xf numFmtId="0" fontId="2" fillId="0" borderId="63" xfId="61" applyFont="1" applyFill="1" applyBorder="1" applyAlignment="1">
      <alignment horizontal="center" vertical="center"/>
      <protection/>
    </xf>
    <xf numFmtId="3" fontId="2" fillId="0" borderId="68" xfId="61" applyNumberFormat="1" applyFont="1" applyFill="1" applyBorder="1" applyAlignment="1">
      <alignment horizontal="center" vertical="center"/>
      <protection/>
    </xf>
    <xf numFmtId="3" fontId="2" fillId="0" borderId="72" xfId="61" applyNumberFormat="1" applyFont="1" applyFill="1" applyBorder="1" applyAlignment="1">
      <alignment horizontal="center" vertical="center" wrapText="1"/>
      <protection/>
    </xf>
    <xf numFmtId="3" fontId="2" fillId="0" borderId="72" xfId="61" applyNumberFormat="1" applyFont="1" applyFill="1" applyBorder="1" applyAlignment="1">
      <alignment horizontal="center" vertical="center"/>
      <protection/>
    </xf>
    <xf numFmtId="3" fontId="2" fillId="0" borderId="78" xfId="61" applyNumberFormat="1" applyFont="1" applyFill="1" applyBorder="1" applyAlignment="1">
      <alignment horizontal="center" vertical="center"/>
      <protection/>
    </xf>
    <xf numFmtId="3" fontId="2" fillId="0" borderId="22" xfId="61" applyNumberFormat="1" applyFont="1" applyFill="1" applyBorder="1" applyAlignment="1">
      <alignment horizontal="center" vertical="center"/>
      <protection/>
    </xf>
    <xf numFmtId="3" fontId="2" fillId="0" borderId="71" xfId="61" applyNumberFormat="1" applyFont="1" applyFill="1" applyBorder="1" applyAlignment="1">
      <alignment horizontal="center" vertical="center" wrapText="1"/>
      <protection/>
    </xf>
    <xf numFmtId="3" fontId="2" fillId="0" borderId="75" xfId="61" applyNumberFormat="1" applyFont="1" applyFill="1" applyBorder="1" applyAlignment="1">
      <alignment horizontal="center" vertical="center"/>
      <protection/>
    </xf>
    <xf numFmtId="3" fontId="2" fillId="0" borderId="21" xfId="61" applyNumberFormat="1" applyFont="1" applyFill="1" applyBorder="1" applyAlignment="1">
      <alignment horizontal="center" vertical="center"/>
      <protection/>
    </xf>
    <xf numFmtId="3" fontId="2" fillId="0" borderId="78" xfId="61" applyNumberFormat="1" applyFont="1" applyFill="1" applyBorder="1" applyAlignment="1">
      <alignment horizontal="center" vertical="center" wrapText="1"/>
      <protection/>
    </xf>
    <xf numFmtId="3" fontId="2" fillId="0" borderId="22" xfId="61" applyNumberFormat="1" applyFont="1" applyFill="1" applyBorder="1" applyAlignment="1">
      <alignment horizontal="center" vertical="center" wrapText="1"/>
      <protection/>
    </xf>
    <xf numFmtId="3" fontId="2" fillId="0" borderId="79" xfId="61" applyNumberFormat="1" applyFont="1" applyFill="1" applyBorder="1" applyAlignment="1">
      <alignment horizontal="center" vertical="center"/>
      <protection/>
    </xf>
    <xf numFmtId="3" fontId="2" fillId="0" borderId="80" xfId="61" applyNumberFormat="1" applyFont="1" applyFill="1" applyBorder="1" applyAlignment="1">
      <alignment horizontal="center" vertical="center"/>
      <protection/>
    </xf>
    <xf numFmtId="3" fontId="2" fillId="0" borderId="81" xfId="61" applyNumberFormat="1" applyFont="1" applyFill="1" applyBorder="1" applyAlignment="1">
      <alignment horizontal="center" vertical="center"/>
      <protection/>
    </xf>
    <xf numFmtId="3" fontId="2" fillId="0" borderId="0" xfId="61" applyNumberFormat="1" applyFont="1" applyFill="1" applyBorder="1" applyAlignment="1">
      <alignment horizontal="center" vertical="center"/>
      <protection/>
    </xf>
    <xf numFmtId="3" fontId="2" fillId="0" borderId="79" xfId="61" applyNumberFormat="1" applyFont="1" applyFill="1" applyBorder="1" applyAlignment="1">
      <alignment horizontal="center" vertical="center" wrapText="1"/>
      <protection/>
    </xf>
    <xf numFmtId="3" fontId="2" fillId="0" borderId="75" xfId="61" applyNumberFormat="1" applyFont="1" applyFill="1" applyBorder="1" applyAlignment="1">
      <alignment horizontal="center" vertical="center" textRotation="255" wrapText="1"/>
      <protection/>
    </xf>
    <xf numFmtId="3" fontId="2" fillId="0" borderId="21" xfId="61" applyNumberFormat="1" applyFont="1" applyFill="1" applyBorder="1" applyAlignment="1">
      <alignment horizontal="center" vertical="center" textRotation="255" wrapText="1"/>
      <protection/>
    </xf>
    <xf numFmtId="3" fontId="2" fillId="0" borderId="61" xfId="61" applyNumberFormat="1" applyFont="1" applyFill="1" applyBorder="1" applyAlignment="1">
      <alignment horizontal="center" vertical="center" textRotation="255" wrapText="1"/>
      <protection/>
    </xf>
    <xf numFmtId="3" fontId="2" fillId="0" borderId="82" xfId="61" applyNumberFormat="1" applyFont="1" applyFill="1" applyBorder="1" applyAlignment="1">
      <alignment horizontal="center" vertical="center"/>
      <protection/>
    </xf>
    <xf numFmtId="41" fontId="1" fillId="0" borderId="35" xfId="61" applyNumberFormat="1" applyFont="1" applyFill="1" applyBorder="1" applyAlignment="1" applyProtection="1">
      <alignment horizontal="right" vertical="center"/>
      <protection locked="0"/>
    </xf>
    <xf numFmtId="3" fontId="2" fillId="0" borderId="12" xfId="61" applyNumberFormat="1" applyFont="1" applyFill="1" applyBorder="1" applyAlignment="1">
      <alignment horizontal="center" vertical="center"/>
      <protection/>
    </xf>
    <xf numFmtId="3" fontId="2" fillId="0" borderId="12" xfId="61" applyNumberFormat="1" applyFont="1" applyFill="1" applyBorder="1" applyAlignment="1">
      <alignment horizontal="center" vertical="center" wrapText="1"/>
      <protection/>
    </xf>
    <xf numFmtId="3" fontId="2" fillId="0" borderId="13" xfId="61" applyNumberFormat="1" applyFont="1" applyFill="1" applyBorder="1" applyAlignment="1">
      <alignment horizontal="center" vertical="center"/>
      <protection/>
    </xf>
    <xf numFmtId="184" fontId="1" fillId="33" borderId="61" xfId="61" applyNumberFormat="1" applyFont="1" applyFill="1" applyBorder="1" applyAlignment="1" applyProtection="1">
      <alignment horizontal="center" vertical="center"/>
      <protection/>
    </xf>
    <xf numFmtId="41" fontId="1" fillId="33" borderId="83" xfId="61" applyNumberFormat="1" applyFont="1" applyFill="1" applyBorder="1" applyAlignment="1" applyProtection="1">
      <alignment horizontal="center" vertical="center"/>
      <protection/>
    </xf>
    <xf numFmtId="41" fontId="1" fillId="33" borderId="84" xfId="61" applyNumberFormat="1" applyFont="1" applyFill="1" applyBorder="1" applyAlignment="1" applyProtection="1">
      <alignment horizontal="center" vertical="center"/>
      <protection/>
    </xf>
    <xf numFmtId="41" fontId="1" fillId="33" borderId="85" xfId="61" applyNumberFormat="1" applyFont="1" applyFill="1" applyBorder="1" applyAlignment="1" applyProtection="1">
      <alignment horizontal="center" vertical="center"/>
      <protection/>
    </xf>
    <xf numFmtId="3" fontId="2" fillId="0" borderId="18" xfId="61" applyNumberFormat="1" applyFont="1" applyFill="1" applyBorder="1" applyAlignment="1">
      <alignment horizontal="center" vertical="center"/>
      <protection/>
    </xf>
    <xf numFmtId="41" fontId="1" fillId="12" borderId="86" xfId="61" applyNumberFormat="1" applyFont="1" applyFill="1" applyBorder="1" applyAlignment="1" applyProtection="1">
      <alignment horizontal="center" vertical="center"/>
      <protection locked="0"/>
    </xf>
    <xf numFmtId="41" fontId="1" fillId="12" borderId="69" xfId="61" applyNumberFormat="1" applyFont="1" applyFill="1" applyBorder="1" applyAlignment="1" applyProtection="1">
      <alignment horizontal="center" vertical="center"/>
      <protection locked="0"/>
    </xf>
    <xf numFmtId="41" fontId="1" fillId="12" borderId="87" xfId="61" applyNumberFormat="1" applyFont="1" applyFill="1" applyBorder="1" applyAlignment="1" applyProtection="1">
      <alignment horizontal="center" vertical="center"/>
      <protection locked="0"/>
    </xf>
    <xf numFmtId="182" fontId="1" fillId="12" borderId="87" xfId="43" applyNumberFormat="1" applyFont="1" applyFill="1" applyBorder="1" applyAlignment="1" applyProtection="1">
      <alignment horizontal="right" vertical="center"/>
      <protection locked="0"/>
    </xf>
    <xf numFmtId="41" fontId="1" fillId="12" borderId="68" xfId="61" applyNumberFormat="1" applyFont="1" applyFill="1" applyBorder="1" applyAlignment="1" applyProtection="1">
      <alignment horizontal="center" vertical="center"/>
      <protection locked="0"/>
    </xf>
    <xf numFmtId="41" fontId="1" fillId="12" borderId="71" xfId="61" applyNumberFormat="1" applyFont="1" applyFill="1" applyBorder="1" applyAlignment="1" applyProtection="1">
      <alignment horizontal="center" vertical="center"/>
      <protection locked="0"/>
    </xf>
    <xf numFmtId="41" fontId="1" fillId="12" borderId="72" xfId="61" applyNumberFormat="1" applyFont="1" applyFill="1" applyBorder="1" applyAlignment="1" applyProtection="1">
      <alignment horizontal="center" vertical="center"/>
      <protection locked="0"/>
    </xf>
    <xf numFmtId="3" fontId="2" fillId="0" borderId="88" xfId="61" applyNumberFormat="1" applyFont="1" applyFill="1" applyBorder="1" applyAlignment="1">
      <alignment horizontal="center" vertical="center"/>
      <protection/>
    </xf>
    <xf numFmtId="3" fontId="2" fillId="0" borderId="14" xfId="61" applyNumberFormat="1" applyFont="1" applyFill="1" applyBorder="1" applyAlignment="1">
      <alignment horizontal="center" vertical="center" wrapText="1"/>
      <protection/>
    </xf>
    <xf numFmtId="41" fontId="1" fillId="12" borderId="89" xfId="61" applyNumberFormat="1" applyFont="1" applyFill="1" applyBorder="1" applyAlignment="1" applyProtection="1">
      <alignment horizontal="center" vertical="center"/>
      <protection locked="0"/>
    </xf>
    <xf numFmtId="41" fontId="1" fillId="12" borderId="90" xfId="61" applyNumberFormat="1" applyFont="1" applyFill="1" applyBorder="1" applyAlignment="1" applyProtection="1">
      <alignment horizontal="center" vertical="center"/>
      <protection locked="0"/>
    </xf>
    <xf numFmtId="41" fontId="1" fillId="12" borderId="91" xfId="61" applyNumberFormat="1" applyFont="1" applyFill="1" applyBorder="1" applyAlignment="1" applyProtection="1">
      <alignment horizontal="center" vertical="center"/>
      <protection locked="0"/>
    </xf>
    <xf numFmtId="182" fontId="1" fillId="12" borderId="91" xfId="43" applyNumberFormat="1" applyFont="1" applyFill="1" applyBorder="1" applyAlignment="1" applyProtection="1">
      <alignment horizontal="right" vertical="center"/>
      <protection locked="0"/>
    </xf>
    <xf numFmtId="41" fontId="1" fillId="12" borderId="92" xfId="61" applyNumberFormat="1" applyFont="1" applyFill="1" applyBorder="1" applyAlignment="1" applyProtection="1">
      <alignment horizontal="center" vertical="center"/>
      <protection locked="0"/>
    </xf>
    <xf numFmtId="41" fontId="1" fillId="12" borderId="93" xfId="61" applyNumberFormat="1" applyFont="1" applyFill="1" applyBorder="1" applyAlignment="1" applyProtection="1">
      <alignment horizontal="center" vertical="center"/>
      <protection locked="0"/>
    </xf>
    <xf numFmtId="41" fontId="1" fillId="12" borderId="94" xfId="61" applyNumberFormat="1" applyFont="1" applyFill="1" applyBorder="1" applyAlignment="1" applyProtection="1">
      <alignment horizontal="center" vertical="center"/>
      <protection locked="0"/>
    </xf>
    <xf numFmtId="41" fontId="2" fillId="6" borderId="18" xfId="61" applyNumberFormat="1" applyFont="1" applyFill="1" applyBorder="1" applyAlignment="1">
      <alignment horizontal="right" vertical="center"/>
      <protection/>
    </xf>
    <xf numFmtId="41" fontId="2" fillId="6" borderId="95" xfId="61" applyNumberFormat="1" applyFont="1" applyFill="1" applyBorder="1" applyAlignment="1">
      <alignment horizontal="right" vertical="center"/>
      <protection/>
    </xf>
    <xf numFmtId="41" fontId="2" fillId="6" borderId="77" xfId="61" applyNumberFormat="1" applyFont="1" applyFill="1" applyBorder="1" applyAlignment="1">
      <alignment horizontal="right" vertical="center"/>
      <protection/>
    </xf>
    <xf numFmtId="41" fontId="2" fillId="6" borderId="96" xfId="61" applyNumberFormat="1" applyFont="1" applyFill="1" applyBorder="1" applyAlignment="1">
      <alignment horizontal="right" vertical="center"/>
      <protection/>
    </xf>
    <xf numFmtId="185" fontId="1" fillId="6" borderId="18" xfId="61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70" zoomScaleNormal="8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9" sqref="J19"/>
    </sheetView>
  </sheetViews>
  <sheetFormatPr defaultColWidth="6.625" defaultRowHeight="12" customHeight="1"/>
  <cols>
    <col min="1" max="1" width="7.25390625" style="5" customWidth="1"/>
    <col min="2" max="2" width="11.75390625" style="109" customWidth="1"/>
    <col min="3" max="4" width="10.75390625" style="5" customWidth="1"/>
    <col min="5" max="8" width="9.75390625" style="5" customWidth="1"/>
    <col min="9" max="20" width="8.75390625" style="5" customWidth="1"/>
    <col min="21" max="21" width="11.375" style="5" customWidth="1"/>
    <col min="22" max="16384" width="6.625" style="5" customWidth="1"/>
  </cols>
  <sheetData>
    <row r="1" spans="1:20" ht="18" customHeight="1">
      <c r="A1" s="1" t="s">
        <v>33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" customHeight="1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ht="18" customHeight="1" thickBot="1">
      <c r="A3" s="4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6" t="s">
        <v>42</v>
      </c>
    </row>
    <row r="4" spans="1:21" s="7" customFormat="1" ht="21.75" customHeight="1" thickBot="1">
      <c r="A4" s="133" t="s">
        <v>36</v>
      </c>
      <c r="B4" s="117" t="s">
        <v>30</v>
      </c>
      <c r="C4" s="129" t="s">
        <v>0</v>
      </c>
      <c r="D4" s="135" t="s">
        <v>1</v>
      </c>
      <c r="E4" s="110"/>
      <c r="F4" s="111"/>
      <c r="G4" s="126" t="s">
        <v>2</v>
      </c>
      <c r="H4" s="131" t="s">
        <v>20</v>
      </c>
      <c r="I4" s="119" t="s">
        <v>25</v>
      </c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7" t="s">
        <v>28</v>
      </c>
    </row>
    <row r="5" spans="1:22" s="12" customFormat="1" ht="21" customHeight="1">
      <c r="A5" s="134"/>
      <c r="B5" s="130"/>
      <c r="C5" s="130"/>
      <c r="D5" s="136"/>
      <c r="E5" s="137" t="s">
        <v>26</v>
      </c>
      <c r="F5" s="112" t="s">
        <v>15</v>
      </c>
      <c r="G5" s="127"/>
      <c r="H5" s="132"/>
      <c r="I5" s="121" t="s">
        <v>37</v>
      </c>
      <c r="J5" s="122"/>
      <c r="K5" s="122"/>
      <c r="L5" s="122"/>
      <c r="M5" s="122"/>
      <c r="N5" s="9" t="s">
        <v>14</v>
      </c>
      <c r="O5" s="10" t="s">
        <v>13</v>
      </c>
      <c r="P5" s="121" t="s">
        <v>38</v>
      </c>
      <c r="Q5" s="122"/>
      <c r="R5" s="122"/>
      <c r="S5" s="122"/>
      <c r="T5" s="122"/>
      <c r="U5" s="118"/>
      <c r="V5" s="11"/>
    </row>
    <row r="6" spans="1:22" s="12" customFormat="1" ht="21" customHeight="1">
      <c r="A6" s="134"/>
      <c r="B6" s="130"/>
      <c r="C6" s="130"/>
      <c r="D6" s="136"/>
      <c r="E6" s="134"/>
      <c r="F6" s="112" t="s">
        <v>21</v>
      </c>
      <c r="G6" s="127"/>
      <c r="H6" s="132"/>
      <c r="I6" s="123" t="s">
        <v>0</v>
      </c>
      <c r="J6" s="124" t="s">
        <v>39</v>
      </c>
      <c r="K6" s="125" t="s">
        <v>40</v>
      </c>
      <c r="L6" s="125" t="s">
        <v>16</v>
      </c>
      <c r="M6" s="124" t="s">
        <v>41</v>
      </c>
      <c r="N6" s="13" t="s">
        <v>19</v>
      </c>
      <c r="O6" s="14" t="s">
        <v>19</v>
      </c>
      <c r="P6" s="123" t="s">
        <v>27</v>
      </c>
      <c r="Q6" s="125" t="s">
        <v>40</v>
      </c>
      <c r="R6" s="128" t="s">
        <v>17</v>
      </c>
      <c r="S6" s="120" t="s">
        <v>16</v>
      </c>
      <c r="T6" s="124" t="s">
        <v>18</v>
      </c>
      <c r="U6" s="118"/>
      <c r="V6" s="11"/>
    </row>
    <row r="7" spans="1:22" s="12" customFormat="1" ht="21" customHeight="1" thickBot="1">
      <c r="A7" s="134"/>
      <c r="B7" s="130"/>
      <c r="C7" s="130"/>
      <c r="D7" s="136"/>
      <c r="E7" s="134"/>
      <c r="F7" s="112"/>
      <c r="G7" s="127"/>
      <c r="H7" s="132"/>
      <c r="I7" s="136"/>
      <c r="J7" s="143"/>
      <c r="K7" s="143"/>
      <c r="L7" s="143"/>
      <c r="M7" s="144"/>
      <c r="N7" s="13" t="s">
        <v>1</v>
      </c>
      <c r="O7" s="14" t="s">
        <v>1</v>
      </c>
      <c r="P7" s="136"/>
      <c r="Q7" s="143"/>
      <c r="R7" s="145"/>
      <c r="S7" s="145"/>
      <c r="T7" s="143"/>
      <c r="U7" s="118"/>
      <c r="V7" s="11"/>
    </row>
    <row r="8" spans="1:22" s="12" customFormat="1" ht="21" customHeight="1" thickBot="1">
      <c r="A8" s="141" t="s">
        <v>23</v>
      </c>
      <c r="B8" s="150"/>
      <c r="C8" s="167">
        <f>C22+C36</f>
        <v>396</v>
      </c>
      <c r="D8" s="167">
        <f aca="true" t="shared" si="0" ref="D8:U8">D22+D36</f>
        <v>362</v>
      </c>
      <c r="E8" s="167">
        <f t="shared" si="0"/>
        <v>340</v>
      </c>
      <c r="F8" s="171">
        <f>IF(C8=0,0,ROUND(D8/C8*100,1))</f>
        <v>91.4</v>
      </c>
      <c r="G8" s="167">
        <f t="shared" si="0"/>
        <v>0</v>
      </c>
      <c r="H8" s="167">
        <f t="shared" si="0"/>
        <v>4</v>
      </c>
      <c r="I8" s="168">
        <f t="shared" si="0"/>
        <v>2</v>
      </c>
      <c r="J8" s="169">
        <f t="shared" si="0"/>
        <v>4</v>
      </c>
      <c r="K8" s="169">
        <f t="shared" si="0"/>
        <v>2</v>
      </c>
      <c r="L8" s="169">
        <f t="shared" si="0"/>
        <v>0</v>
      </c>
      <c r="M8" s="169">
        <f t="shared" si="0"/>
        <v>0</v>
      </c>
      <c r="N8" s="169">
        <f t="shared" si="0"/>
        <v>151</v>
      </c>
      <c r="O8" s="169">
        <f t="shared" si="0"/>
        <v>0</v>
      </c>
      <c r="P8" s="169">
        <f t="shared" si="0"/>
        <v>202</v>
      </c>
      <c r="Q8" s="169">
        <f t="shared" si="0"/>
        <v>192</v>
      </c>
      <c r="R8" s="169">
        <f t="shared" si="0"/>
        <v>3</v>
      </c>
      <c r="S8" s="169">
        <f t="shared" si="0"/>
        <v>7</v>
      </c>
      <c r="T8" s="170">
        <f t="shared" si="0"/>
        <v>0</v>
      </c>
      <c r="U8" s="167">
        <f t="shared" si="0"/>
        <v>22</v>
      </c>
      <c r="V8" s="11"/>
    </row>
    <row r="9" spans="1:22" s="12" customFormat="1" ht="21" customHeight="1" thickBot="1">
      <c r="A9" s="139" t="s">
        <v>31</v>
      </c>
      <c r="B9" s="15" t="s">
        <v>34</v>
      </c>
      <c r="C9" s="16">
        <f>SUM(C10:C20)</f>
        <v>147</v>
      </c>
      <c r="D9" s="83">
        <f>SUM(D10:D20)</f>
        <v>128</v>
      </c>
      <c r="E9" s="16">
        <f aca="true" t="shared" si="1" ref="E9:U9">SUM(E10:E20)</f>
        <v>118</v>
      </c>
      <c r="F9" s="146">
        <f>IF(C9=0,0,ROUND(D9/C9*100,1))</f>
        <v>87.1</v>
      </c>
      <c r="G9" s="147">
        <f t="shared" si="1"/>
        <v>0</v>
      </c>
      <c r="H9" s="147">
        <f t="shared" si="1"/>
        <v>1</v>
      </c>
      <c r="I9" s="16">
        <f t="shared" si="1"/>
        <v>0</v>
      </c>
      <c r="J9" s="148">
        <f t="shared" si="1"/>
        <v>0</v>
      </c>
      <c r="K9" s="148">
        <f t="shared" si="1"/>
        <v>0</v>
      </c>
      <c r="L9" s="148">
        <f t="shared" si="1"/>
        <v>0</v>
      </c>
      <c r="M9" s="148">
        <f t="shared" si="1"/>
        <v>0</v>
      </c>
      <c r="N9" s="149">
        <f t="shared" si="1"/>
        <v>92</v>
      </c>
      <c r="O9" s="148">
        <f t="shared" si="1"/>
        <v>0</v>
      </c>
      <c r="P9" s="148">
        <f t="shared" si="1"/>
        <v>36</v>
      </c>
      <c r="Q9" s="148">
        <f t="shared" si="1"/>
        <v>34</v>
      </c>
      <c r="R9" s="148">
        <f t="shared" si="1"/>
        <v>1</v>
      </c>
      <c r="S9" s="148">
        <f t="shared" si="1"/>
        <v>1</v>
      </c>
      <c r="T9" s="148">
        <f t="shared" si="1"/>
        <v>0</v>
      </c>
      <c r="U9" s="83">
        <f t="shared" si="1"/>
        <v>10</v>
      </c>
      <c r="V9" s="8"/>
    </row>
    <row r="10" spans="1:21" s="11" customFormat="1" ht="18" customHeight="1">
      <c r="A10" s="139"/>
      <c r="B10" s="22" t="s">
        <v>3</v>
      </c>
      <c r="C10" s="23">
        <v>62</v>
      </c>
      <c r="D10" s="24">
        <v>53</v>
      </c>
      <c r="E10" s="23">
        <v>50</v>
      </c>
      <c r="F10" s="25">
        <f aca="true" t="shared" si="2" ref="F10:F35">IF(C10=0,0,ROUND(D10/C10*100,1))</f>
        <v>85.5</v>
      </c>
      <c r="G10" s="26"/>
      <c r="H10" s="26">
        <v>1</v>
      </c>
      <c r="I10" s="27"/>
      <c r="J10" s="28"/>
      <c r="K10" s="29"/>
      <c r="L10" s="29"/>
      <c r="M10" s="29"/>
      <c r="N10" s="30">
        <v>40</v>
      </c>
      <c r="O10" s="31"/>
      <c r="P10" s="32">
        <v>10</v>
      </c>
      <c r="Q10" s="33">
        <v>9</v>
      </c>
      <c r="R10" s="33"/>
      <c r="S10" s="33">
        <v>1</v>
      </c>
      <c r="T10" s="34"/>
      <c r="U10" s="35">
        <v>3</v>
      </c>
    </row>
    <row r="11" spans="1:21" s="11" customFormat="1" ht="18" customHeight="1">
      <c r="A11" s="139"/>
      <c r="B11" s="36" t="s">
        <v>22</v>
      </c>
      <c r="C11" s="37">
        <v>11</v>
      </c>
      <c r="D11" s="38">
        <v>11</v>
      </c>
      <c r="E11" s="37">
        <v>10</v>
      </c>
      <c r="F11" s="39">
        <f t="shared" si="2"/>
        <v>100</v>
      </c>
      <c r="G11" s="40"/>
      <c r="H11" s="40"/>
      <c r="I11" s="41"/>
      <c r="J11" s="42"/>
      <c r="K11" s="43"/>
      <c r="L11" s="43"/>
      <c r="M11" s="43"/>
      <c r="N11" s="44">
        <v>5</v>
      </c>
      <c r="O11" s="45"/>
      <c r="P11" s="46">
        <v>5</v>
      </c>
      <c r="Q11" s="47">
        <v>4</v>
      </c>
      <c r="R11" s="47">
        <v>1</v>
      </c>
      <c r="S11" s="47"/>
      <c r="T11" s="48"/>
      <c r="U11" s="49">
        <v>1</v>
      </c>
    </row>
    <row r="12" spans="1:21" s="11" customFormat="1" ht="18" customHeight="1">
      <c r="A12" s="139"/>
      <c r="B12" s="36" t="s">
        <v>4</v>
      </c>
      <c r="C12" s="37">
        <v>16</v>
      </c>
      <c r="D12" s="38">
        <v>15</v>
      </c>
      <c r="E12" s="37">
        <v>12</v>
      </c>
      <c r="F12" s="39">
        <f t="shared" si="2"/>
        <v>93.8</v>
      </c>
      <c r="G12" s="40"/>
      <c r="H12" s="40"/>
      <c r="I12" s="41"/>
      <c r="J12" s="42"/>
      <c r="K12" s="43"/>
      <c r="L12" s="43"/>
      <c r="M12" s="43"/>
      <c r="N12" s="44">
        <v>12</v>
      </c>
      <c r="O12" s="45"/>
      <c r="P12" s="46">
        <v>9</v>
      </c>
      <c r="Q12" s="47">
        <v>9</v>
      </c>
      <c r="R12" s="47"/>
      <c r="S12" s="47"/>
      <c r="T12" s="48"/>
      <c r="U12" s="49">
        <v>3</v>
      </c>
    </row>
    <row r="13" spans="1:21" s="11" customFormat="1" ht="18" customHeight="1">
      <c r="A13" s="139"/>
      <c r="B13" s="36" t="s">
        <v>5</v>
      </c>
      <c r="C13" s="37">
        <v>10</v>
      </c>
      <c r="D13" s="38">
        <v>9</v>
      </c>
      <c r="E13" s="37">
        <v>9</v>
      </c>
      <c r="F13" s="39">
        <f t="shared" si="2"/>
        <v>90</v>
      </c>
      <c r="G13" s="40"/>
      <c r="H13" s="40"/>
      <c r="I13" s="41"/>
      <c r="J13" s="42"/>
      <c r="K13" s="43"/>
      <c r="L13" s="43"/>
      <c r="M13" s="43"/>
      <c r="N13" s="44">
        <v>9</v>
      </c>
      <c r="O13" s="45"/>
      <c r="P13" s="46">
        <v>1</v>
      </c>
      <c r="Q13" s="47">
        <v>1</v>
      </c>
      <c r="R13" s="47"/>
      <c r="S13" s="47"/>
      <c r="T13" s="48"/>
      <c r="U13" s="49"/>
    </row>
    <row r="14" spans="1:21" s="11" customFormat="1" ht="18" customHeight="1">
      <c r="A14" s="139"/>
      <c r="B14" s="36" t="s">
        <v>6</v>
      </c>
      <c r="C14" s="37">
        <v>2</v>
      </c>
      <c r="D14" s="38">
        <v>2</v>
      </c>
      <c r="E14" s="37">
        <v>2</v>
      </c>
      <c r="F14" s="39">
        <f t="shared" si="2"/>
        <v>100</v>
      </c>
      <c r="G14" s="40"/>
      <c r="H14" s="40"/>
      <c r="I14" s="41"/>
      <c r="J14" s="50"/>
      <c r="K14" s="43"/>
      <c r="L14" s="43"/>
      <c r="M14" s="43"/>
      <c r="N14" s="142">
        <v>2</v>
      </c>
      <c r="O14" s="45"/>
      <c r="P14" s="46"/>
      <c r="Q14" s="47"/>
      <c r="R14" s="47"/>
      <c r="S14" s="47"/>
      <c r="T14" s="48"/>
      <c r="U14" s="49"/>
    </row>
    <row r="15" spans="1:21" s="11" customFormat="1" ht="18" customHeight="1">
      <c r="A15" s="139"/>
      <c r="B15" s="36" t="s">
        <v>7</v>
      </c>
      <c r="C15" s="37">
        <v>9</v>
      </c>
      <c r="D15" s="38">
        <v>5</v>
      </c>
      <c r="E15" s="37">
        <v>5</v>
      </c>
      <c r="F15" s="39">
        <f t="shared" si="2"/>
        <v>55.6</v>
      </c>
      <c r="G15" s="40"/>
      <c r="H15" s="40"/>
      <c r="I15" s="41"/>
      <c r="J15" s="50"/>
      <c r="K15" s="43"/>
      <c r="L15" s="43"/>
      <c r="M15" s="43"/>
      <c r="N15" s="44">
        <v>2</v>
      </c>
      <c r="O15" s="45"/>
      <c r="P15" s="46">
        <v>3</v>
      </c>
      <c r="Q15" s="47">
        <v>3</v>
      </c>
      <c r="R15" s="47"/>
      <c r="S15" s="47"/>
      <c r="T15" s="48"/>
      <c r="U15" s="49"/>
    </row>
    <row r="16" spans="1:21" s="11" customFormat="1" ht="18" customHeight="1">
      <c r="A16" s="139"/>
      <c r="B16" s="36" t="s">
        <v>8</v>
      </c>
      <c r="C16" s="37">
        <v>2</v>
      </c>
      <c r="D16" s="38">
        <v>2</v>
      </c>
      <c r="E16" s="37">
        <v>2</v>
      </c>
      <c r="F16" s="39">
        <f t="shared" si="2"/>
        <v>100</v>
      </c>
      <c r="G16" s="40"/>
      <c r="H16" s="40"/>
      <c r="I16" s="41"/>
      <c r="J16" s="50"/>
      <c r="K16" s="43"/>
      <c r="L16" s="43"/>
      <c r="M16" s="43"/>
      <c r="N16" s="44">
        <v>2</v>
      </c>
      <c r="O16" s="45"/>
      <c r="P16" s="46"/>
      <c r="Q16" s="47"/>
      <c r="R16" s="47"/>
      <c r="S16" s="47"/>
      <c r="T16" s="48"/>
      <c r="U16" s="49"/>
    </row>
    <row r="17" spans="1:21" s="11" customFormat="1" ht="18" customHeight="1">
      <c r="A17" s="139"/>
      <c r="B17" s="51" t="s">
        <v>9</v>
      </c>
      <c r="C17" s="52">
        <v>2</v>
      </c>
      <c r="D17" s="53">
        <v>2</v>
      </c>
      <c r="E17" s="52">
        <v>1</v>
      </c>
      <c r="F17" s="54">
        <f t="shared" si="2"/>
        <v>100</v>
      </c>
      <c r="G17" s="55"/>
      <c r="H17" s="55"/>
      <c r="I17" s="56"/>
      <c r="J17" s="57"/>
      <c r="K17" s="58"/>
      <c r="L17" s="58"/>
      <c r="M17" s="58"/>
      <c r="N17" s="59">
        <v>1</v>
      </c>
      <c r="O17" s="60"/>
      <c r="P17" s="46"/>
      <c r="Q17" s="47"/>
      <c r="R17" s="47"/>
      <c r="S17" s="47"/>
      <c r="T17" s="48"/>
      <c r="U17" s="61">
        <v>1</v>
      </c>
    </row>
    <row r="18" spans="1:21" s="11" customFormat="1" ht="18" customHeight="1">
      <c r="A18" s="139"/>
      <c r="B18" s="22" t="s">
        <v>10</v>
      </c>
      <c r="C18" s="23">
        <v>19</v>
      </c>
      <c r="D18" s="24">
        <v>15</v>
      </c>
      <c r="E18" s="23">
        <v>14</v>
      </c>
      <c r="F18" s="62">
        <f t="shared" si="2"/>
        <v>78.9</v>
      </c>
      <c r="G18" s="63"/>
      <c r="H18" s="63"/>
      <c r="I18" s="64"/>
      <c r="J18" s="65"/>
      <c r="K18" s="66"/>
      <c r="L18" s="30"/>
      <c r="M18" s="29"/>
      <c r="N18" s="67">
        <v>11</v>
      </c>
      <c r="O18" s="68"/>
      <c r="P18" s="32">
        <v>3</v>
      </c>
      <c r="Q18" s="33">
        <v>3</v>
      </c>
      <c r="R18" s="33"/>
      <c r="S18" s="33"/>
      <c r="T18" s="34"/>
      <c r="U18" s="69">
        <v>1</v>
      </c>
    </row>
    <row r="19" spans="1:21" s="11" customFormat="1" ht="18" customHeight="1">
      <c r="A19" s="139"/>
      <c r="B19" s="36" t="s">
        <v>11</v>
      </c>
      <c r="C19" s="37">
        <v>5</v>
      </c>
      <c r="D19" s="38">
        <v>5</v>
      </c>
      <c r="E19" s="37">
        <v>4</v>
      </c>
      <c r="F19" s="70">
        <f t="shared" si="2"/>
        <v>100</v>
      </c>
      <c r="G19" s="71"/>
      <c r="H19" s="71"/>
      <c r="I19" s="41"/>
      <c r="J19" s="72"/>
      <c r="K19" s="73"/>
      <c r="L19" s="44"/>
      <c r="M19" s="43"/>
      <c r="N19" s="74">
        <v>4</v>
      </c>
      <c r="O19" s="75"/>
      <c r="P19" s="46"/>
      <c r="Q19" s="47"/>
      <c r="R19" s="47"/>
      <c r="S19" s="47"/>
      <c r="T19" s="48"/>
      <c r="U19" s="76">
        <v>1</v>
      </c>
    </row>
    <row r="20" spans="1:21" s="11" customFormat="1" ht="18" customHeight="1">
      <c r="A20" s="139"/>
      <c r="B20" s="51" t="s">
        <v>12</v>
      </c>
      <c r="C20" s="52">
        <v>9</v>
      </c>
      <c r="D20" s="53">
        <v>9</v>
      </c>
      <c r="E20" s="52">
        <v>9</v>
      </c>
      <c r="F20" s="70">
        <f>IF(C22=0,0,ROUND(D20/C22*100,1))</f>
        <v>5.5</v>
      </c>
      <c r="G20" s="71"/>
      <c r="H20" s="71"/>
      <c r="I20" s="77"/>
      <c r="J20" s="78"/>
      <c r="K20" s="79"/>
      <c r="L20" s="48"/>
      <c r="M20" s="80"/>
      <c r="N20" s="74">
        <v>4</v>
      </c>
      <c r="O20" s="60"/>
      <c r="P20" s="46">
        <v>5</v>
      </c>
      <c r="Q20" s="47">
        <v>5</v>
      </c>
      <c r="R20" s="47"/>
      <c r="S20" s="47"/>
      <c r="T20" s="48"/>
      <c r="U20" s="76"/>
    </row>
    <row r="21" spans="1:21" s="11" customFormat="1" ht="36.75" customHeight="1">
      <c r="A21" s="139"/>
      <c r="B21" s="114" t="s">
        <v>32</v>
      </c>
      <c r="C21" s="81">
        <v>18</v>
      </c>
      <c r="D21" s="91">
        <v>18</v>
      </c>
      <c r="E21" s="81">
        <v>16</v>
      </c>
      <c r="F21" s="70">
        <f>IF(C21=0,0,ROUND(D21/C21*100,1))</f>
        <v>100</v>
      </c>
      <c r="G21" s="71"/>
      <c r="H21" s="71"/>
      <c r="I21" s="46">
        <v>2</v>
      </c>
      <c r="J21" s="82">
        <v>2</v>
      </c>
      <c r="K21" s="79">
        <v>2</v>
      </c>
      <c r="L21" s="48"/>
      <c r="M21" s="80"/>
      <c r="N21" s="74">
        <v>10</v>
      </c>
      <c r="O21" s="47"/>
      <c r="P21" s="46">
        <v>8</v>
      </c>
      <c r="Q21" s="47">
        <v>8</v>
      </c>
      <c r="R21" s="47"/>
      <c r="S21" s="47"/>
      <c r="T21" s="48"/>
      <c r="U21" s="76">
        <v>2</v>
      </c>
    </row>
    <row r="22" spans="1:22" s="11" customFormat="1" ht="18.75" customHeight="1" thickBot="1">
      <c r="A22" s="113"/>
      <c r="B22" s="115" t="s">
        <v>35</v>
      </c>
      <c r="C22" s="151">
        <f>SUM(C10:C21)</f>
        <v>165</v>
      </c>
      <c r="D22" s="152">
        <f>SUM(D10:D21)</f>
        <v>146</v>
      </c>
      <c r="E22" s="153">
        <f>SUM(E10:E21)</f>
        <v>134</v>
      </c>
      <c r="F22" s="154">
        <f>IF(C22=0,0,ROUND(D22/C22*100,1))</f>
        <v>88.5</v>
      </c>
      <c r="G22" s="153">
        <f aca="true" t="shared" si="3" ref="G22:L22">SUM(G10:G21)</f>
        <v>0</v>
      </c>
      <c r="H22" s="153">
        <f t="shared" si="3"/>
        <v>1</v>
      </c>
      <c r="I22" s="155">
        <f t="shared" si="3"/>
        <v>2</v>
      </c>
      <c r="J22" s="156">
        <f t="shared" si="3"/>
        <v>2</v>
      </c>
      <c r="K22" s="156">
        <f t="shared" si="3"/>
        <v>2</v>
      </c>
      <c r="L22" s="156">
        <f t="shared" si="3"/>
        <v>0</v>
      </c>
      <c r="M22" s="156">
        <f>SUM(M9:M21)</f>
        <v>0</v>
      </c>
      <c r="N22" s="156">
        <f>SUM(N10:N21)</f>
        <v>102</v>
      </c>
      <c r="O22" s="156">
        <f>SUM(O9:O21)</f>
        <v>0</v>
      </c>
      <c r="P22" s="156">
        <f>SUM(P10:P21)</f>
        <v>44</v>
      </c>
      <c r="Q22" s="156">
        <f>SUM(Q10:Q21)</f>
        <v>42</v>
      </c>
      <c r="R22" s="156">
        <f>SUM(R10:R21)</f>
        <v>1</v>
      </c>
      <c r="S22" s="156">
        <f>SUM(S10:S21)</f>
        <v>1</v>
      </c>
      <c r="T22" s="157">
        <f>SUM(T9:T21)</f>
        <v>0</v>
      </c>
      <c r="U22" s="152">
        <f>SUM(U10:U21)</f>
        <v>12</v>
      </c>
      <c r="V22" s="8"/>
    </row>
    <row r="23" spans="1:21" s="11" customFormat="1" ht="18" customHeight="1" thickBot="1">
      <c r="A23" s="138" t="s">
        <v>24</v>
      </c>
      <c r="B23" s="158" t="s">
        <v>34</v>
      </c>
      <c r="C23" s="18">
        <f aca="true" t="shared" si="4" ref="C23:U23">SUM(C24:C34)</f>
        <v>204</v>
      </c>
      <c r="D23" s="17">
        <f t="shared" si="4"/>
        <v>197</v>
      </c>
      <c r="E23" s="18">
        <f t="shared" si="4"/>
        <v>191</v>
      </c>
      <c r="F23" s="19">
        <f>IF(C23=0,0,ROUND(D23/C23*100,1))</f>
        <v>96.6</v>
      </c>
      <c r="G23" s="20">
        <f t="shared" si="4"/>
        <v>0</v>
      </c>
      <c r="H23" s="20">
        <f t="shared" si="4"/>
        <v>3</v>
      </c>
      <c r="I23" s="18">
        <f t="shared" si="4"/>
        <v>0</v>
      </c>
      <c r="J23" s="21">
        <f t="shared" si="4"/>
        <v>1</v>
      </c>
      <c r="K23" s="21">
        <f t="shared" si="4"/>
        <v>0</v>
      </c>
      <c r="L23" s="21">
        <f t="shared" si="4"/>
        <v>0</v>
      </c>
      <c r="M23" s="21">
        <f t="shared" si="4"/>
        <v>0</v>
      </c>
      <c r="N23" s="116">
        <f t="shared" si="4"/>
        <v>36</v>
      </c>
      <c r="O23" s="21">
        <f t="shared" si="4"/>
        <v>0</v>
      </c>
      <c r="P23" s="21">
        <f t="shared" si="4"/>
        <v>155</v>
      </c>
      <c r="Q23" s="21">
        <f t="shared" si="4"/>
        <v>148</v>
      </c>
      <c r="R23" s="21">
        <f>SUM(R24:R34)</f>
        <v>1</v>
      </c>
      <c r="S23" s="21">
        <f t="shared" si="4"/>
        <v>6</v>
      </c>
      <c r="T23" s="21">
        <f t="shared" si="4"/>
        <v>0</v>
      </c>
      <c r="U23" s="17">
        <f t="shared" si="4"/>
        <v>6</v>
      </c>
    </row>
    <row r="24" spans="1:21" ht="18" customHeight="1">
      <c r="A24" s="139"/>
      <c r="B24" s="22" t="s">
        <v>3</v>
      </c>
      <c r="C24" s="84">
        <v>67</v>
      </c>
      <c r="D24" s="85">
        <v>61</v>
      </c>
      <c r="E24" s="86">
        <v>57</v>
      </c>
      <c r="F24" s="62">
        <f>IF(C24=0,0,ROUND(D24/C24*100,1))</f>
        <v>91</v>
      </c>
      <c r="G24" s="87" t="s">
        <v>45</v>
      </c>
      <c r="H24" s="87">
        <v>1</v>
      </c>
      <c r="I24" s="32"/>
      <c r="J24" s="88">
        <v>1</v>
      </c>
      <c r="K24" s="66"/>
      <c r="L24" s="34"/>
      <c r="M24" s="89"/>
      <c r="N24" s="34">
        <v>13</v>
      </c>
      <c r="O24" s="68"/>
      <c r="P24" s="32">
        <v>44</v>
      </c>
      <c r="Q24" s="33">
        <v>40</v>
      </c>
      <c r="R24" s="33"/>
      <c r="S24" s="33">
        <v>4</v>
      </c>
      <c r="T24" s="34">
        <v>0</v>
      </c>
      <c r="U24" s="90">
        <v>4</v>
      </c>
    </row>
    <row r="25" spans="1:21" ht="18" customHeight="1">
      <c r="A25" s="139"/>
      <c r="B25" s="36" t="s">
        <v>22</v>
      </c>
      <c r="C25" s="81">
        <v>2</v>
      </c>
      <c r="D25" s="91">
        <v>2</v>
      </c>
      <c r="E25" s="81">
        <v>2</v>
      </c>
      <c r="F25" s="70">
        <f t="shared" si="2"/>
        <v>100</v>
      </c>
      <c r="G25" s="92"/>
      <c r="H25" s="92"/>
      <c r="I25" s="46"/>
      <c r="J25" s="72"/>
      <c r="K25" s="93"/>
      <c r="L25" s="59"/>
      <c r="M25" s="58"/>
      <c r="N25" s="48">
        <v>2</v>
      </c>
      <c r="O25" s="75"/>
      <c r="P25" s="46"/>
      <c r="Q25" s="47"/>
      <c r="R25" s="47"/>
      <c r="S25" s="47"/>
      <c r="T25" s="48"/>
      <c r="U25" s="94"/>
    </row>
    <row r="26" spans="1:21" ht="18" customHeight="1">
      <c r="A26" s="139"/>
      <c r="B26" s="36" t="s">
        <v>4</v>
      </c>
      <c r="C26" s="81">
        <v>106</v>
      </c>
      <c r="D26" s="91">
        <v>105</v>
      </c>
      <c r="E26" s="81">
        <v>105</v>
      </c>
      <c r="F26" s="70">
        <f t="shared" si="2"/>
        <v>99.1</v>
      </c>
      <c r="G26" s="92"/>
      <c r="H26" s="92">
        <v>1</v>
      </c>
      <c r="I26" s="46"/>
      <c r="J26" s="72"/>
      <c r="K26" s="93"/>
      <c r="L26" s="59"/>
      <c r="M26" s="58"/>
      <c r="N26" s="48">
        <v>12</v>
      </c>
      <c r="O26" s="75"/>
      <c r="P26" s="46">
        <v>93</v>
      </c>
      <c r="Q26" s="47">
        <v>91</v>
      </c>
      <c r="R26" s="47">
        <v>1</v>
      </c>
      <c r="S26" s="47">
        <v>1</v>
      </c>
      <c r="T26" s="48"/>
      <c r="U26" s="94" t="s">
        <v>46</v>
      </c>
    </row>
    <row r="27" spans="1:21" ht="18" customHeight="1">
      <c r="A27" s="139"/>
      <c r="B27" s="36" t="s">
        <v>5</v>
      </c>
      <c r="C27" s="81">
        <v>9</v>
      </c>
      <c r="D27" s="91">
        <v>9</v>
      </c>
      <c r="E27" s="81">
        <v>7</v>
      </c>
      <c r="F27" s="70">
        <f t="shared" si="2"/>
        <v>100</v>
      </c>
      <c r="G27" s="92"/>
      <c r="H27" s="92"/>
      <c r="I27" s="46"/>
      <c r="J27" s="72"/>
      <c r="K27" s="93"/>
      <c r="L27" s="59"/>
      <c r="M27" s="58"/>
      <c r="N27" s="48">
        <v>2</v>
      </c>
      <c r="O27" s="75"/>
      <c r="P27" s="46">
        <v>5</v>
      </c>
      <c r="Q27" s="47">
        <v>5</v>
      </c>
      <c r="R27" s="47"/>
      <c r="S27" s="47"/>
      <c r="T27" s="48"/>
      <c r="U27" s="94">
        <v>2</v>
      </c>
    </row>
    <row r="28" spans="1:21" ht="18" customHeight="1">
      <c r="A28" s="139"/>
      <c r="B28" s="36" t="s">
        <v>6</v>
      </c>
      <c r="C28" s="95"/>
      <c r="D28" s="96"/>
      <c r="E28" s="95"/>
      <c r="F28" s="97">
        <f t="shared" si="2"/>
        <v>0</v>
      </c>
      <c r="G28" s="92"/>
      <c r="H28" s="92"/>
      <c r="I28" s="98"/>
      <c r="J28" s="72"/>
      <c r="K28" s="73"/>
      <c r="L28" s="99"/>
      <c r="M28" s="41"/>
      <c r="N28" s="100"/>
      <c r="O28" s="75"/>
      <c r="P28" s="98"/>
      <c r="Q28" s="99"/>
      <c r="R28" s="47"/>
      <c r="S28" s="47"/>
      <c r="T28" s="48"/>
      <c r="U28" s="94"/>
    </row>
    <row r="29" spans="1:21" ht="18" customHeight="1">
      <c r="A29" s="139"/>
      <c r="B29" s="36" t="s">
        <v>7</v>
      </c>
      <c r="C29" s="81"/>
      <c r="D29" s="91"/>
      <c r="E29" s="81"/>
      <c r="F29" s="70">
        <f t="shared" si="2"/>
        <v>0</v>
      </c>
      <c r="G29" s="92"/>
      <c r="H29" s="92"/>
      <c r="I29" s="46"/>
      <c r="J29" s="72"/>
      <c r="K29" s="93"/>
      <c r="L29" s="60"/>
      <c r="M29" s="41"/>
      <c r="N29" s="48"/>
      <c r="O29" s="75"/>
      <c r="P29" s="46"/>
      <c r="Q29" s="47"/>
      <c r="R29" s="47"/>
      <c r="S29" s="47"/>
      <c r="T29" s="48"/>
      <c r="U29" s="94"/>
    </row>
    <row r="30" spans="1:21" ht="18" customHeight="1">
      <c r="A30" s="139"/>
      <c r="B30" s="36" t="s">
        <v>8</v>
      </c>
      <c r="C30" s="81"/>
      <c r="D30" s="91"/>
      <c r="E30" s="81"/>
      <c r="F30" s="70">
        <f t="shared" si="2"/>
        <v>0</v>
      </c>
      <c r="G30" s="92"/>
      <c r="H30" s="92"/>
      <c r="I30" s="46"/>
      <c r="J30" s="72"/>
      <c r="K30" s="93"/>
      <c r="L30" s="60"/>
      <c r="M30" s="41"/>
      <c r="N30" s="48"/>
      <c r="O30" s="75"/>
      <c r="P30" s="46"/>
      <c r="Q30" s="47"/>
      <c r="R30" s="47"/>
      <c r="S30" s="47"/>
      <c r="T30" s="48"/>
      <c r="U30" s="94"/>
    </row>
    <row r="31" spans="1:21" ht="18" customHeight="1">
      <c r="A31" s="139"/>
      <c r="B31" s="51" t="s">
        <v>9</v>
      </c>
      <c r="C31" s="81"/>
      <c r="D31" s="91"/>
      <c r="E31" s="81"/>
      <c r="F31" s="70">
        <f t="shared" si="2"/>
        <v>0</v>
      </c>
      <c r="G31" s="92"/>
      <c r="H31" s="92"/>
      <c r="I31" s="46"/>
      <c r="J31" s="28"/>
      <c r="K31" s="101"/>
      <c r="L31" s="47"/>
      <c r="M31" s="48"/>
      <c r="N31" s="48"/>
      <c r="O31" s="75"/>
      <c r="P31" s="46"/>
      <c r="Q31" s="47"/>
      <c r="R31" s="47"/>
      <c r="S31" s="47"/>
      <c r="T31" s="48"/>
      <c r="U31" s="94"/>
    </row>
    <row r="32" spans="1:21" ht="18" customHeight="1">
      <c r="A32" s="139"/>
      <c r="B32" s="22" t="s">
        <v>10</v>
      </c>
      <c r="C32" s="81">
        <v>8</v>
      </c>
      <c r="D32" s="91">
        <v>8</v>
      </c>
      <c r="E32" s="81">
        <v>8</v>
      </c>
      <c r="F32" s="70">
        <f t="shared" si="2"/>
        <v>100</v>
      </c>
      <c r="G32" s="92"/>
      <c r="H32" s="92"/>
      <c r="I32" s="46"/>
      <c r="J32" s="72"/>
      <c r="K32" s="93"/>
      <c r="L32" s="60"/>
      <c r="M32" s="41"/>
      <c r="N32" s="48"/>
      <c r="O32" s="75"/>
      <c r="P32" s="46">
        <v>8</v>
      </c>
      <c r="Q32" s="47">
        <v>8</v>
      </c>
      <c r="R32" s="47"/>
      <c r="S32" s="47"/>
      <c r="T32" s="48"/>
      <c r="U32" s="94"/>
    </row>
    <row r="33" spans="1:21" ht="18" customHeight="1">
      <c r="A33" s="139"/>
      <c r="B33" s="36" t="s">
        <v>11</v>
      </c>
      <c r="C33" s="81"/>
      <c r="D33" s="91"/>
      <c r="E33" s="81"/>
      <c r="F33" s="70">
        <f t="shared" si="2"/>
        <v>0</v>
      </c>
      <c r="G33" s="92"/>
      <c r="H33" s="92"/>
      <c r="I33" s="46"/>
      <c r="J33" s="72"/>
      <c r="K33" s="93"/>
      <c r="L33" s="60"/>
      <c r="M33" s="41"/>
      <c r="N33" s="48"/>
      <c r="O33" s="75"/>
      <c r="P33" s="46"/>
      <c r="Q33" s="47"/>
      <c r="R33" s="47"/>
      <c r="S33" s="47"/>
      <c r="T33" s="48"/>
      <c r="U33" s="94"/>
    </row>
    <row r="34" spans="1:21" ht="18" customHeight="1">
      <c r="A34" s="139"/>
      <c r="B34" s="51" t="s">
        <v>12</v>
      </c>
      <c r="C34" s="81">
        <v>12</v>
      </c>
      <c r="D34" s="91">
        <v>12</v>
      </c>
      <c r="E34" s="81">
        <v>12</v>
      </c>
      <c r="F34" s="70">
        <f t="shared" si="2"/>
        <v>100</v>
      </c>
      <c r="G34" s="92"/>
      <c r="H34" s="92">
        <v>1</v>
      </c>
      <c r="I34" s="46"/>
      <c r="J34" s="72"/>
      <c r="K34" s="93"/>
      <c r="L34" s="60"/>
      <c r="M34" s="41"/>
      <c r="N34" s="48">
        <v>7</v>
      </c>
      <c r="O34" s="75"/>
      <c r="P34" s="46">
        <v>5</v>
      </c>
      <c r="Q34" s="47">
        <v>4</v>
      </c>
      <c r="R34" s="47"/>
      <c r="S34" s="47">
        <v>1</v>
      </c>
      <c r="T34" s="48"/>
      <c r="U34" s="94"/>
    </row>
    <row r="35" spans="1:21" ht="37.5" customHeight="1">
      <c r="A35" s="139"/>
      <c r="B35" s="114" t="s">
        <v>32</v>
      </c>
      <c r="C35" s="81">
        <v>27</v>
      </c>
      <c r="D35" s="91">
        <v>19</v>
      </c>
      <c r="E35" s="81">
        <v>15</v>
      </c>
      <c r="F35" s="70">
        <f t="shared" si="2"/>
        <v>70.4</v>
      </c>
      <c r="G35" s="92" t="s">
        <v>43</v>
      </c>
      <c r="H35" s="92" t="s">
        <v>44</v>
      </c>
      <c r="I35" s="46"/>
      <c r="J35" s="102"/>
      <c r="K35" s="103"/>
      <c r="L35" s="60"/>
      <c r="M35" s="104"/>
      <c r="N35" s="48">
        <v>13</v>
      </c>
      <c r="O35" s="75"/>
      <c r="P35" s="46">
        <v>3</v>
      </c>
      <c r="Q35" s="47">
        <v>2</v>
      </c>
      <c r="R35" s="47">
        <v>1</v>
      </c>
      <c r="S35" s="47"/>
      <c r="T35" s="48" t="s">
        <v>43</v>
      </c>
      <c r="U35" s="94">
        <v>4</v>
      </c>
    </row>
    <row r="36" spans="1:21" ht="18" customHeight="1" thickBot="1">
      <c r="A36" s="140"/>
      <c r="B36" s="159" t="s">
        <v>35</v>
      </c>
      <c r="C36" s="160">
        <f aca="true" t="shared" si="5" ref="C36:H36">SUM(C24:C35)</f>
        <v>231</v>
      </c>
      <c r="D36" s="161">
        <f t="shared" si="5"/>
        <v>216</v>
      </c>
      <c r="E36" s="162">
        <f t="shared" si="5"/>
        <v>206</v>
      </c>
      <c r="F36" s="163">
        <f>IF(C36=0,0,ROUND(D36/C36*100,1))</f>
        <v>93.5</v>
      </c>
      <c r="G36" s="162">
        <f t="shared" si="5"/>
        <v>0</v>
      </c>
      <c r="H36" s="162">
        <f t="shared" si="5"/>
        <v>3</v>
      </c>
      <c r="I36" s="164">
        <f aca="true" t="shared" si="6" ref="I36:O36">SUM(I23:I35)</f>
        <v>0</v>
      </c>
      <c r="J36" s="165">
        <f t="shared" si="6"/>
        <v>2</v>
      </c>
      <c r="K36" s="165">
        <f t="shared" si="6"/>
        <v>0</v>
      </c>
      <c r="L36" s="165">
        <f t="shared" si="6"/>
        <v>0</v>
      </c>
      <c r="M36" s="165">
        <f t="shared" si="6"/>
        <v>0</v>
      </c>
      <c r="N36" s="165">
        <f>SUM(N24:N35)</f>
        <v>49</v>
      </c>
      <c r="O36" s="165">
        <f t="shared" si="6"/>
        <v>0</v>
      </c>
      <c r="P36" s="165">
        <f aca="true" t="shared" si="7" ref="P36:U36">SUM(P24:P35)</f>
        <v>158</v>
      </c>
      <c r="Q36" s="165">
        <f t="shared" si="7"/>
        <v>150</v>
      </c>
      <c r="R36" s="165">
        <f t="shared" si="7"/>
        <v>2</v>
      </c>
      <c r="S36" s="165">
        <f t="shared" si="7"/>
        <v>6</v>
      </c>
      <c r="T36" s="166">
        <f t="shared" si="7"/>
        <v>0</v>
      </c>
      <c r="U36" s="161">
        <f t="shared" si="7"/>
        <v>10</v>
      </c>
    </row>
    <row r="37" spans="2:20" ht="12">
      <c r="B37" s="105" t="s">
        <v>29</v>
      </c>
      <c r="C37" s="106"/>
      <c r="D37" s="106"/>
      <c r="F37" s="107"/>
      <c r="G37" s="107"/>
      <c r="H37" s="107"/>
      <c r="I37" s="106"/>
      <c r="J37" s="106"/>
      <c r="K37" s="106"/>
      <c r="L37" s="106"/>
      <c r="Q37" s="106"/>
      <c r="R37" s="106"/>
      <c r="S37" s="106"/>
      <c r="T37" s="106"/>
    </row>
    <row r="38" ht="12">
      <c r="B38" s="108"/>
    </row>
    <row r="39" ht="12"/>
    <row r="40" ht="12"/>
    <row r="41" ht="12"/>
    <row r="42" ht="12"/>
  </sheetData>
  <sheetProtection/>
  <mergeCells count="24">
    <mergeCell ref="A4:A7"/>
    <mergeCell ref="B4:B7"/>
    <mergeCell ref="D4:D7"/>
    <mergeCell ref="E5:E7"/>
    <mergeCell ref="A9:A21"/>
    <mergeCell ref="A23:A36"/>
    <mergeCell ref="A8:B8"/>
    <mergeCell ref="G4:G7"/>
    <mergeCell ref="Q6:Q7"/>
    <mergeCell ref="M6:M7"/>
    <mergeCell ref="R6:R7"/>
    <mergeCell ref="C4:C7"/>
    <mergeCell ref="H4:H7"/>
    <mergeCell ref="I6:I7"/>
    <mergeCell ref="K6:K7"/>
    <mergeCell ref="U4:U7"/>
    <mergeCell ref="I4:T4"/>
    <mergeCell ref="S6:S7"/>
    <mergeCell ref="I5:M5"/>
    <mergeCell ref="P6:P7"/>
    <mergeCell ref="T6:T7"/>
    <mergeCell ref="L6:L7"/>
    <mergeCell ref="P5:T5"/>
    <mergeCell ref="J6:J7"/>
  </mergeCells>
  <printOptions/>
  <pageMargins left="0.984251968503937" right="0.7874015748031497" top="0.984251968503937" bottom="0.7874015748031497" header="0.7874015748031497" footer="0.5905511811023623"/>
  <pageSetup cellComments="asDisplayed" fitToHeight="1" fitToWidth="1" horizontalDpi="400" verticalDpi="400" orientation="landscape" paperSize="9" scale="72" r:id="rId1"/>
  <headerFooter alignWithMargins="0">
    <oddFooter>&amp;L&amp;"ＭＳ Ｐゴシック,標準"&amp;12西濃地域の公衆衛生2015&amp;C&amp;"ＭＳ Ｐゴシック,標準"&amp;12－　125　－&amp;R&amp;"ＭＳ Ｐゴシック,標準"&amp;12第８章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定期外検診</dc:title>
  <dc:subject/>
  <dc:creator>岐阜県</dc:creator>
  <cp:keywords/>
  <dc:description/>
  <cp:lastModifiedBy>Gifu</cp:lastModifiedBy>
  <cp:lastPrinted>2016-01-14T09:18:53Z</cp:lastPrinted>
  <dcterms:created xsi:type="dcterms:W3CDTF">2005-07-08T03:35:31Z</dcterms:created>
  <dcterms:modified xsi:type="dcterms:W3CDTF">2016-03-22T05:15:12Z</dcterms:modified>
  <cp:category/>
  <cp:version/>
  <cp:contentType/>
  <cp:contentStatus/>
  <cp:revision>36</cp:revision>
</cp:coreProperties>
</file>