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5" windowWidth="14130" windowHeight="7920" activeTab="0"/>
  </bookViews>
  <sheets>
    <sheet name="T2-6-1､2" sheetId="1" r:id="rId1"/>
  </sheets>
  <definedNames>
    <definedName name="_xlnm.Print_Area" localSheetId="0">'T2-6-1､2'!$A$1:$L$53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<sst xmlns="http://schemas.openxmlformats.org/spreadsheetml/2006/main" count="63" uniqueCount="40">
  <si>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</si>
  <si>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</si>
  <si>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</si>
  <si>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</si>
  <si>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</si>
  <si>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</si>
  <si>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</si>
  <si>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</si>
  <si>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</si>
  <si>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</si>
  <si>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</si>
  <si>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</si>
  <si>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</si>
  <si>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</si>
  <si>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</si>
  <si>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</si>
  <si>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</si>
  <si>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</si>
  <si>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</si>
  <si>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</si>
  <si>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</si>
  <si>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</si>
  <si>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</si>
  <si>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</si>
  <si>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</si>
  <si>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</si>
  <si>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</si>
  <si>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</si>
  <si>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</si>
  <si>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</si>
  <si>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（注意)</t>
  </si>
  <si>
    <t>　○全国及び岐阜県の合計特殊出生率は、厚生労働省公表値</t>
  </si>
  <si>
    <t>　○算出に用いた出生数の15歳及び49歳にはそれぞれ14歳以下、50歳以上を含む。</t>
  </si>
  <si>
    <t>　○合計特殊出生率の算出には、全国値は各歳別の女性の日本人人口、県及び市町値は５歳階級別の女性の総人口を用いた。</t>
  </si>
  <si>
    <t>（出典）</t>
  </si>
  <si>
    <t>（平成２６年）</t>
  </si>
  <si>
    <t>　全国：総務省統計局「年齢（５歳階級）、男女別人口－日本人人口（平成26年10月1日現在）」</t>
  </si>
  <si>
    <t>　県：総務省統計局「年齢（５歳階級）、男女別人口－総人口（平成26年10月1日現在）」</t>
  </si>
  <si>
    <t>　市町：県統計課「市町村別・年齢（各歳）・男女別人口（平成26年10月1日現在）｣</t>
  </si>
  <si>
    <t>（平成２６年）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</si>
</sst>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right"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4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horizontal="right"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 locked="0"/>
    </xf>
    <xf numFmtId="177" fontId="0" fillId="0" borderId="32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7" fontId="0" fillId="34" borderId="33" xfId="0" applyNumberFormat="1" applyFont="1" applyFill="1" applyBorder="1" applyAlignment="1" applyProtection="1">
      <alignment vertical="center"/>
      <protection/>
    </xf>
    <xf numFmtId="176" fontId="0" fillId="34" borderId="34" xfId="0" applyNumberFormat="1" applyFont="1" applyFill="1" applyBorder="1" applyAlignment="1" applyProtection="1">
      <alignment vertical="center"/>
      <protection/>
    </xf>
    <xf numFmtId="176" fontId="0" fillId="34" borderId="12" xfId="0" applyNumberFormat="1" applyFont="1" applyFill="1" applyBorder="1" applyAlignment="1" applyProtection="1">
      <alignment vertical="center"/>
      <protection/>
    </xf>
    <xf numFmtId="177" fontId="0" fillId="34" borderId="31" xfId="0" applyNumberFormat="1" applyFont="1" applyFill="1" applyBorder="1" applyAlignment="1" applyProtection="1">
      <alignment vertical="center"/>
      <protection/>
    </xf>
    <xf numFmtId="177" fontId="0" fillId="34" borderId="35" xfId="0" applyNumberFormat="1" applyFont="1" applyFill="1" applyBorder="1" applyAlignment="1" applyProtection="1">
      <alignment vertical="center"/>
      <protection/>
    </xf>
    <xf numFmtId="177" fontId="0" fillId="34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5" zoomScaleNormal="80" zoomScaleSheetLayoutView="85" zoomScalePageLayoutView="0" workbookViewId="0" topLeftCell="A13">
      <selection activeCell="H27" sqref="H27"/>
    </sheetView>
  </sheetViews>
  <sheetFormatPr defaultColWidth="9.00390625" defaultRowHeight="13.5"/>
  <cols>
    <col min="1" max="10" width="9.125" style="2" customWidth="1"/>
    <col min="11" max="11" width="6.625" style="2" customWidth="1"/>
    <col min="12" max="12" width="9.125" style="2" customWidth="1"/>
    <col min="13" max="13" width="9.00390625" style="2" customWidth="1"/>
    <col min="14" max="14" width="9.25390625" style="2" bestFit="1" customWidth="1"/>
    <col min="15" max="16384" width="9.00390625" style="2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" t="s">
        <v>35</v>
      </c>
    </row>
    <row r="3" spans="1:12" ht="18" customHeight="1" thickBo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</row>
    <row r="4" spans="1:15" ht="18" customHeight="1">
      <c r="A4" s="8" t="s">
        <v>12</v>
      </c>
      <c r="B4" s="47">
        <v>43</v>
      </c>
      <c r="C4" s="48">
        <v>12968</v>
      </c>
      <c r="D4" s="48">
        <v>86590</v>
      </c>
      <c r="E4" s="48">
        <v>267847</v>
      </c>
      <c r="F4" s="48">
        <v>359323</v>
      </c>
      <c r="G4" s="48">
        <v>225889</v>
      </c>
      <c r="H4" s="48">
        <v>49606</v>
      </c>
      <c r="I4" s="48">
        <v>1214</v>
      </c>
      <c r="J4" s="48">
        <v>58</v>
      </c>
      <c r="K4" s="48">
        <v>1</v>
      </c>
      <c r="L4" s="49">
        <v>1003539</v>
      </c>
      <c r="N4" s="11"/>
      <c r="O4" s="11"/>
    </row>
    <row r="5" spans="1:15" ht="18" customHeight="1" thickBot="1">
      <c r="A5" s="12" t="s">
        <v>13</v>
      </c>
      <c r="B5" s="13">
        <v>1</v>
      </c>
      <c r="C5" s="14">
        <v>182</v>
      </c>
      <c r="D5" s="14">
        <v>1284</v>
      </c>
      <c r="E5" s="14">
        <v>4456</v>
      </c>
      <c r="F5" s="14">
        <v>5558</v>
      </c>
      <c r="G5" s="14">
        <v>3029</v>
      </c>
      <c r="H5" s="14">
        <v>611</v>
      </c>
      <c r="I5" s="14">
        <v>17</v>
      </c>
      <c r="J5" s="15">
        <v>0</v>
      </c>
      <c r="K5" s="15">
        <v>0</v>
      </c>
      <c r="L5" s="16">
        <v>15138</v>
      </c>
      <c r="N5" s="11"/>
      <c r="O5" s="11"/>
    </row>
    <row r="6" spans="1:15" ht="18" customHeight="1" thickBot="1">
      <c r="A6" s="17" t="s">
        <v>14</v>
      </c>
      <c r="B6" s="18">
        <f aca="true" t="shared" si="0" ref="B6:K6">B7+B16</f>
        <v>0</v>
      </c>
      <c r="C6" s="19">
        <f t="shared" si="0"/>
        <v>33</v>
      </c>
      <c r="D6" s="19">
        <f t="shared" si="0"/>
        <v>266</v>
      </c>
      <c r="E6" s="19">
        <f t="shared" si="0"/>
        <v>802</v>
      </c>
      <c r="F6" s="19">
        <f t="shared" si="0"/>
        <v>984</v>
      </c>
      <c r="G6" s="19">
        <f t="shared" si="0"/>
        <v>553</v>
      </c>
      <c r="H6" s="19">
        <f t="shared" si="0"/>
        <v>89</v>
      </c>
      <c r="I6" s="19">
        <f t="shared" si="0"/>
        <v>4</v>
      </c>
      <c r="J6" s="20">
        <f t="shared" si="0"/>
        <v>0</v>
      </c>
      <c r="K6" s="20">
        <f t="shared" si="0"/>
        <v>0</v>
      </c>
      <c r="L6" s="21">
        <f>L7+L16</f>
        <v>2731</v>
      </c>
      <c r="N6" s="11"/>
      <c r="O6" s="11"/>
    </row>
    <row r="7" spans="1:15" ht="18" customHeight="1" thickBot="1">
      <c r="A7" s="17" t="s">
        <v>15</v>
      </c>
      <c r="B7" s="18">
        <f>SUM(B8:B15)</f>
        <v>0</v>
      </c>
      <c r="C7" s="19">
        <f>SUM(C8:C15)</f>
        <v>24</v>
      </c>
      <c r="D7" s="19">
        <f aca="true" t="shared" si="1" ref="D7:K7">SUM(D8:D15)</f>
        <v>217</v>
      </c>
      <c r="E7" s="19">
        <f t="shared" si="1"/>
        <v>671</v>
      </c>
      <c r="F7" s="19">
        <f t="shared" si="1"/>
        <v>805</v>
      </c>
      <c r="G7" s="19">
        <f t="shared" si="1"/>
        <v>448</v>
      </c>
      <c r="H7" s="19">
        <f t="shared" si="1"/>
        <v>71</v>
      </c>
      <c r="I7" s="19">
        <f t="shared" si="1"/>
        <v>3</v>
      </c>
      <c r="J7" s="19">
        <f t="shared" si="1"/>
        <v>0</v>
      </c>
      <c r="K7" s="19">
        <f t="shared" si="1"/>
        <v>0</v>
      </c>
      <c r="L7" s="21">
        <f>SUM(L8:L15)</f>
        <v>2239</v>
      </c>
      <c r="N7" s="11"/>
      <c r="O7" s="11"/>
    </row>
    <row r="8" spans="1:15" ht="18" customHeight="1">
      <c r="A8" s="8" t="s">
        <v>16</v>
      </c>
      <c r="B8" s="22">
        <v>0</v>
      </c>
      <c r="C8" s="9">
        <v>10</v>
      </c>
      <c r="D8" s="9">
        <v>142</v>
      </c>
      <c r="E8" s="9">
        <v>400</v>
      </c>
      <c r="F8" s="9">
        <v>483</v>
      </c>
      <c r="G8" s="9">
        <v>238</v>
      </c>
      <c r="H8" s="9">
        <v>42</v>
      </c>
      <c r="I8" s="23">
        <v>3</v>
      </c>
      <c r="J8" s="23">
        <v>0</v>
      </c>
      <c r="K8" s="23">
        <v>0</v>
      </c>
      <c r="L8" s="10">
        <v>1318</v>
      </c>
      <c r="N8" s="11"/>
      <c r="O8" s="11"/>
    </row>
    <row r="9" spans="1:15" ht="18" customHeight="1">
      <c r="A9" s="24" t="s">
        <v>17</v>
      </c>
      <c r="B9" s="25">
        <v>0</v>
      </c>
      <c r="C9" s="26">
        <v>1</v>
      </c>
      <c r="D9" s="26">
        <v>12</v>
      </c>
      <c r="E9" s="26">
        <v>66</v>
      </c>
      <c r="F9" s="26">
        <v>61</v>
      </c>
      <c r="G9" s="26">
        <v>43</v>
      </c>
      <c r="H9" s="26">
        <v>6</v>
      </c>
      <c r="I9" s="26">
        <v>0</v>
      </c>
      <c r="J9" s="27">
        <v>0</v>
      </c>
      <c r="K9" s="27">
        <v>0</v>
      </c>
      <c r="L9" s="28">
        <v>189</v>
      </c>
      <c r="N9" s="11"/>
      <c r="O9" s="11"/>
    </row>
    <row r="10" spans="1:15" ht="18" customHeight="1">
      <c r="A10" s="24" t="s">
        <v>18</v>
      </c>
      <c r="B10" s="25">
        <v>0</v>
      </c>
      <c r="C10" s="26">
        <v>3</v>
      </c>
      <c r="D10" s="26">
        <v>13</v>
      </c>
      <c r="E10" s="26">
        <v>45</v>
      </c>
      <c r="F10" s="26">
        <v>44</v>
      </c>
      <c r="G10" s="26">
        <v>38</v>
      </c>
      <c r="H10" s="26">
        <v>5</v>
      </c>
      <c r="I10" s="27">
        <v>0</v>
      </c>
      <c r="J10" s="27">
        <v>0</v>
      </c>
      <c r="K10" s="27">
        <v>0</v>
      </c>
      <c r="L10" s="28">
        <v>148</v>
      </c>
      <c r="N10" s="11"/>
      <c r="O10" s="11"/>
    </row>
    <row r="11" spans="1:15" ht="18" customHeight="1">
      <c r="A11" s="24" t="s">
        <v>19</v>
      </c>
      <c r="B11" s="25">
        <v>0</v>
      </c>
      <c r="C11" s="26">
        <v>5</v>
      </c>
      <c r="D11" s="26">
        <v>21</v>
      </c>
      <c r="E11" s="26">
        <v>49</v>
      </c>
      <c r="F11" s="26">
        <v>69</v>
      </c>
      <c r="G11" s="26">
        <v>50</v>
      </c>
      <c r="H11" s="26">
        <v>3</v>
      </c>
      <c r="I11" s="27">
        <v>0</v>
      </c>
      <c r="J11" s="27">
        <v>0</v>
      </c>
      <c r="K11" s="27">
        <v>0</v>
      </c>
      <c r="L11" s="28">
        <v>197</v>
      </c>
      <c r="N11" s="11"/>
      <c r="O11" s="11"/>
    </row>
    <row r="12" spans="1:15" ht="18" customHeight="1">
      <c r="A12" s="24" t="s">
        <v>20</v>
      </c>
      <c r="B12" s="25">
        <v>0</v>
      </c>
      <c r="C12" s="27">
        <v>0</v>
      </c>
      <c r="D12" s="26">
        <v>3</v>
      </c>
      <c r="E12" s="26">
        <v>9</v>
      </c>
      <c r="F12" s="26">
        <v>11</v>
      </c>
      <c r="G12" s="26">
        <v>10</v>
      </c>
      <c r="H12" s="26">
        <v>0</v>
      </c>
      <c r="I12" s="27">
        <v>0</v>
      </c>
      <c r="J12" s="27">
        <v>0</v>
      </c>
      <c r="K12" s="27">
        <v>0</v>
      </c>
      <c r="L12" s="28">
        <v>33</v>
      </c>
      <c r="N12" s="11"/>
      <c r="O12" s="11"/>
    </row>
    <row r="13" spans="1:15" ht="18" customHeight="1">
      <c r="A13" s="24" t="s">
        <v>21</v>
      </c>
      <c r="B13" s="25">
        <v>0</v>
      </c>
      <c r="C13" s="26">
        <v>3</v>
      </c>
      <c r="D13" s="26">
        <v>10</v>
      </c>
      <c r="E13" s="26">
        <v>42</v>
      </c>
      <c r="F13" s="26">
        <v>47</v>
      </c>
      <c r="G13" s="26">
        <v>23</v>
      </c>
      <c r="H13" s="26">
        <v>7</v>
      </c>
      <c r="I13" s="27">
        <v>0</v>
      </c>
      <c r="J13" s="27">
        <v>0</v>
      </c>
      <c r="K13" s="27">
        <v>0</v>
      </c>
      <c r="L13" s="28">
        <v>132</v>
      </c>
      <c r="N13" s="11"/>
      <c r="O13" s="11"/>
    </row>
    <row r="14" spans="1:15" ht="18" customHeight="1">
      <c r="A14" s="24" t="s">
        <v>22</v>
      </c>
      <c r="B14" s="25">
        <v>0</v>
      </c>
      <c r="C14" s="26">
        <v>0</v>
      </c>
      <c r="D14" s="26">
        <v>11</v>
      </c>
      <c r="E14" s="26">
        <v>37</v>
      </c>
      <c r="F14" s="26">
        <v>40</v>
      </c>
      <c r="G14" s="26">
        <v>17</v>
      </c>
      <c r="H14" s="26">
        <v>4</v>
      </c>
      <c r="I14" s="27">
        <v>0</v>
      </c>
      <c r="J14" s="27">
        <v>0</v>
      </c>
      <c r="K14" s="27">
        <v>0</v>
      </c>
      <c r="L14" s="28">
        <v>109</v>
      </c>
      <c r="N14" s="11"/>
      <c r="O14" s="11"/>
    </row>
    <row r="15" spans="1:15" ht="18" customHeight="1" thickBot="1">
      <c r="A15" s="24" t="s">
        <v>23</v>
      </c>
      <c r="B15" s="25">
        <v>0</v>
      </c>
      <c r="C15" s="26">
        <v>2</v>
      </c>
      <c r="D15" s="26">
        <v>5</v>
      </c>
      <c r="E15" s="26">
        <v>23</v>
      </c>
      <c r="F15" s="26">
        <v>50</v>
      </c>
      <c r="G15" s="26">
        <v>29</v>
      </c>
      <c r="H15" s="27">
        <v>4</v>
      </c>
      <c r="I15" s="27">
        <v>0</v>
      </c>
      <c r="J15" s="27">
        <v>0</v>
      </c>
      <c r="K15" s="27">
        <v>0</v>
      </c>
      <c r="L15" s="28">
        <v>113</v>
      </c>
      <c r="N15" s="11"/>
      <c r="O15" s="11"/>
    </row>
    <row r="16" spans="1:15" ht="18" customHeight="1" thickBot="1">
      <c r="A16" s="17" t="s">
        <v>24</v>
      </c>
      <c r="B16" s="18">
        <f>SUM(B17:B19)</f>
        <v>0</v>
      </c>
      <c r="C16" s="19">
        <f>SUM(C17:C19)</f>
        <v>9</v>
      </c>
      <c r="D16" s="19">
        <f aca="true" t="shared" si="2" ref="D16:L16">SUM(D17:D19)</f>
        <v>49</v>
      </c>
      <c r="E16" s="19">
        <f t="shared" si="2"/>
        <v>131</v>
      </c>
      <c r="F16" s="19">
        <f t="shared" si="2"/>
        <v>179</v>
      </c>
      <c r="G16" s="19">
        <f t="shared" si="2"/>
        <v>105</v>
      </c>
      <c r="H16" s="19">
        <f t="shared" si="2"/>
        <v>18</v>
      </c>
      <c r="I16" s="19">
        <f t="shared" si="2"/>
        <v>1</v>
      </c>
      <c r="J16" s="19">
        <f t="shared" si="2"/>
        <v>0</v>
      </c>
      <c r="K16" s="19">
        <f t="shared" si="2"/>
        <v>0</v>
      </c>
      <c r="L16" s="21">
        <f t="shared" si="2"/>
        <v>492</v>
      </c>
      <c r="N16" s="11"/>
      <c r="O16" s="11"/>
    </row>
    <row r="17" spans="1:15" ht="18" customHeight="1">
      <c r="A17" s="8" t="s">
        <v>25</v>
      </c>
      <c r="B17" s="22">
        <v>0</v>
      </c>
      <c r="C17" s="9">
        <v>2</v>
      </c>
      <c r="D17" s="9">
        <v>17</v>
      </c>
      <c r="E17" s="9">
        <v>32</v>
      </c>
      <c r="F17" s="9">
        <v>59</v>
      </c>
      <c r="G17" s="9">
        <v>32</v>
      </c>
      <c r="H17" s="9">
        <v>3</v>
      </c>
      <c r="I17" s="23">
        <v>0</v>
      </c>
      <c r="J17" s="23">
        <v>0</v>
      </c>
      <c r="K17" s="23">
        <v>0</v>
      </c>
      <c r="L17" s="10">
        <v>145</v>
      </c>
      <c r="N17" s="11"/>
      <c r="O17" s="11"/>
    </row>
    <row r="18" spans="1:15" ht="18" customHeight="1">
      <c r="A18" s="24" t="s">
        <v>26</v>
      </c>
      <c r="B18" s="25">
        <v>0</v>
      </c>
      <c r="C18" s="26">
        <v>3</v>
      </c>
      <c r="D18" s="26">
        <v>18</v>
      </c>
      <c r="E18" s="26">
        <v>40</v>
      </c>
      <c r="F18" s="26">
        <v>59</v>
      </c>
      <c r="G18" s="26">
        <v>30</v>
      </c>
      <c r="H18" s="26">
        <v>5</v>
      </c>
      <c r="I18" s="27">
        <v>1</v>
      </c>
      <c r="J18" s="27">
        <v>0</v>
      </c>
      <c r="K18" s="27">
        <v>0</v>
      </c>
      <c r="L18" s="28">
        <v>156</v>
      </c>
      <c r="N18" s="11"/>
      <c r="O18" s="11"/>
    </row>
    <row r="19" spans="1:15" ht="18" customHeight="1" thickBot="1">
      <c r="A19" s="29" t="s">
        <v>27</v>
      </c>
      <c r="B19" s="30">
        <v>0</v>
      </c>
      <c r="C19" s="31">
        <v>4</v>
      </c>
      <c r="D19" s="31">
        <v>14</v>
      </c>
      <c r="E19" s="31">
        <v>59</v>
      </c>
      <c r="F19" s="31">
        <v>61</v>
      </c>
      <c r="G19" s="31">
        <v>43</v>
      </c>
      <c r="H19" s="31">
        <v>10</v>
      </c>
      <c r="I19" s="32">
        <v>0</v>
      </c>
      <c r="J19" s="32">
        <v>0</v>
      </c>
      <c r="K19" s="32">
        <v>0</v>
      </c>
      <c r="L19" s="33">
        <v>191</v>
      </c>
      <c r="N19" s="11"/>
      <c r="O19" s="11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" t="s">
        <v>39</v>
      </c>
      <c r="J24" s="1"/>
      <c r="K24" s="1"/>
      <c r="L24" s="1"/>
    </row>
    <row r="25" spans="1:12" ht="35.25" customHeight="1" thickBot="1">
      <c r="A25" s="4"/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34" t="s">
        <v>29</v>
      </c>
      <c r="J25" s="1"/>
      <c r="K25" s="1"/>
      <c r="L25" s="1"/>
    </row>
    <row r="26" spans="1:12" ht="18" customHeight="1">
      <c r="A26" s="8" t="s">
        <v>12</v>
      </c>
      <c r="B26" s="9">
        <v>2930000</v>
      </c>
      <c r="C26" s="9">
        <v>3013000</v>
      </c>
      <c r="D26" s="9">
        <v>3264000</v>
      </c>
      <c r="E26" s="9">
        <v>3678000</v>
      </c>
      <c r="F26" s="9">
        <v>4277000</v>
      </c>
      <c r="G26" s="9">
        <v>4837000</v>
      </c>
      <c r="H26" s="9">
        <v>4279000</v>
      </c>
      <c r="I26" s="35">
        <v>1.42</v>
      </c>
      <c r="J26" s="1"/>
      <c r="K26" s="36"/>
      <c r="L26" s="1"/>
    </row>
    <row r="27" spans="1:12" ht="18" customHeight="1" thickBot="1">
      <c r="A27" s="12" t="s">
        <v>13</v>
      </c>
      <c r="B27" s="14">
        <v>50000</v>
      </c>
      <c r="C27" s="14">
        <v>48000</v>
      </c>
      <c r="D27" s="14">
        <v>47000</v>
      </c>
      <c r="E27" s="14">
        <v>54000</v>
      </c>
      <c r="F27" s="14">
        <v>64000</v>
      </c>
      <c r="G27" s="14">
        <v>75000</v>
      </c>
      <c r="H27" s="14">
        <v>66000</v>
      </c>
      <c r="I27" s="37">
        <v>1.42</v>
      </c>
      <c r="J27" s="1"/>
      <c r="K27" s="1"/>
      <c r="L27" s="1"/>
    </row>
    <row r="28" spans="1:12" ht="18" customHeight="1" thickBot="1">
      <c r="A28" s="38" t="s">
        <v>14</v>
      </c>
      <c r="B28" s="19">
        <f>B29+B38</f>
        <v>9623</v>
      </c>
      <c r="C28" s="19">
        <f aca="true" t="shared" si="3" ref="C28:H28">C29+C38</f>
        <v>8825</v>
      </c>
      <c r="D28" s="19">
        <f t="shared" si="3"/>
        <v>8558</v>
      </c>
      <c r="E28" s="19">
        <f t="shared" si="3"/>
        <v>9651</v>
      </c>
      <c r="F28" s="19">
        <f t="shared" si="3"/>
        <v>11614</v>
      </c>
      <c r="G28" s="19">
        <f t="shared" si="3"/>
        <v>13516</v>
      </c>
      <c r="H28" s="19">
        <f t="shared" si="3"/>
        <v>12063</v>
      </c>
      <c r="I28" s="39">
        <f>(B6+C6)*5/B28+D6*5/C28+E6*5/D28+F6*5/E28+G6*5/F28+H6*5/G28+I6*5/H28</f>
        <v>1.418870430799347</v>
      </c>
      <c r="J28" s="1"/>
      <c r="K28" s="1"/>
      <c r="L28" s="1"/>
    </row>
    <row r="29" spans="1:12" ht="18" customHeight="1" thickBot="1">
      <c r="A29" s="38" t="s">
        <v>15</v>
      </c>
      <c r="B29" s="40">
        <f>SUM(B30:B37)</f>
        <v>7713</v>
      </c>
      <c r="C29" s="41">
        <f aca="true" t="shared" si="4" ref="C29:H29">SUM(C30:C37)</f>
        <v>7273</v>
      </c>
      <c r="D29" s="41">
        <f t="shared" si="4"/>
        <v>7147</v>
      </c>
      <c r="E29" s="41">
        <f t="shared" si="4"/>
        <v>8045</v>
      </c>
      <c r="F29" s="41">
        <f t="shared" si="4"/>
        <v>9615</v>
      </c>
      <c r="G29" s="41">
        <f t="shared" si="4"/>
        <v>10996</v>
      </c>
      <c r="H29" s="41">
        <f t="shared" si="4"/>
        <v>9809</v>
      </c>
      <c r="I29" s="39">
        <f>(B7+C7)*5/B29+D7*5/C29+E7*5/D29+F7*5/E29+G7*5/F29+H7*5/G29+I7*5/H29</f>
        <v>1.401261531916245</v>
      </c>
      <c r="J29" s="1"/>
      <c r="K29" s="1"/>
      <c r="L29" s="1"/>
    </row>
    <row r="30" spans="1:14" ht="18" customHeight="1">
      <c r="A30" s="8" t="s">
        <v>16</v>
      </c>
      <c r="B30" s="9">
        <v>4034</v>
      </c>
      <c r="C30" s="9">
        <v>3950</v>
      </c>
      <c r="D30" s="9">
        <v>4071</v>
      </c>
      <c r="E30" s="9">
        <v>4483</v>
      </c>
      <c r="F30" s="9">
        <v>5198</v>
      </c>
      <c r="G30" s="9">
        <v>5995</v>
      </c>
      <c r="H30" s="9">
        <v>5364</v>
      </c>
      <c r="I30" s="42">
        <f aca="true" t="shared" si="5" ref="I30:I41">(B8+C8)*5/B30+D8*5/C30+E8*5/D30+F8*5/E30+G8*5/F30+H8*5/G30+I8*5/H30</f>
        <v>1.4888828440436646</v>
      </c>
      <c r="J30" s="1"/>
      <c r="K30" s="1"/>
      <c r="L30" s="1"/>
      <c r="N30" s="11"/>
    </row>
    <row r="31" spans="1:12" ht="18" customHeight="1">
      <c r="A31" s="24" t="s">
        <v>17</v>
      </c>
      <c r="B31" s="26">
        <v>926</v>
      </c>
      <c r="C31" s="26">
        <v>889</v>
      </c>
      <c r="D31" s="26">
        <v>766</v>
      </c>
      <c r="E31" s="26">
        <v>800</v>
      </c>
      <c r="F31" s="26">
        <v>1003</v>
      </c>
      <c r="G31" s="26">
        <v>1154</v>
      </c>
      <c r="H31" s="26">
        <v>1121</v>
      </c>
      <c r="I31" s="43">
        <f>(B9+C9)*5/B31+D9*5/C31+E9*5/D31+F9*5/E31+G9*5/F31+H9*5/G31+I9*5/H31</f>
        <v>1.1253039940747764</v>
      </c>
      <c r="J31" s="1"/>
      <c r="K31" s="1"/>
      <c r="L31" s="1"/>
    </row>
    <row r="32" spans="1:12" ht="18" customHeight="1">
      <c r="A32" s="24" t="s">
        <v>18</v>
      </c>
      <c r="B32" s="26">
        <v>725</v>
      </c>
      <c r="C32" s="26">
        <v>672</v>
      </c>
      <c r="D32" s="26">
        <v>650</v>
      </c>
      <c r="E32" s="26">
        <v>710</v>
      </c>
      <c r="F32" s="26">
        <v>859</v>
      </c>
      <c r="G32" s="26">
        <v>927</v>
      </c>
      <c r="H32" s="26">
        <v>890</v>
      </c>
      <c r="I32" s="43">
        <f t="shared" si="5"/>
        <v>1.0215849902621104</v>
      </c>
      <c r="J32" s="1"/>
      <c r="K32" s="1"/>
      <c r="L32" s="1"/>
    </row>
    <row r="33" spans="1:12" ht="18" customHeight="1">
      <c r="A33" s="24" t="s">
        <v>19</v>
      </c>
      <c r="B33" s="26">
        <v>703</v>
      </c>
      <c r="C33" s="26">
        <v>623</v>
      </c>
      <c r="D33" s="26">
        <v>589</v>
      </c>
      <c r="E33" s="26">
        <v>689</v>
      </c>
      <c r="F33" s="26">
        <v>908</v>
      </c>
      <c r="G33" s="26">
        <v>1000</v>
      </c>
      <c r="H33" s="26">
        <v>882</v>
      </c>
      <c r="I33" s="43">
        <f t="shared" si="5"/>
        <v>1.4111165423616805</v>
      </c>
      <c r="J33" s="1"/>
      <c r="K33" s="1"/>
      <c r="L33" s="1"/>
    </row>
    <row r="34" spans="1:12" ht="18" customHeight="1">
      <c r="A34" s="24" t="s">
        <v>20</v>
      </c>
      <c r="B34" s="26">
        <v>167</v>
      </c>
      <c r="C34" s="26">
        <v>167</v>
      </c>
      <c r="D34" s="26">
        <v>115</v>
      </c>
      <c r="E34" s="26">
        <v>142</v>
      </c>
      <c r="F34" s="26">
        <v>166</v>
      </c>
      <c r="G34" s="26">
        <v>232</v>
      </c>
      <c r="H34" s="26">
        <v>211</v>
      </c>
      <c r="I34" s="43">
        <f t="shared" si="5"/>
        <v>1.1696534700466044</v>
      </c>
      <c r="J34" s="1"/>
      <c r="K34" s="1"/>
      <c r="L34" s="1"/>
    </row>
    <row r="35" spans="1:12" ht="18" customHeight="1">
      <c r="A35" s="24" t="s">
        <v>21</v>
      </c>
      <c r="B35" s="26">
        <v>490</v>
      </c>
      <c r="C35" s="26">
        <v>431</v>
      </c>
      <c r="D35" s="26">
        <v>392</v>
      </c>
      <c r="E35" s="26">
        <v>482</v>
      </c>
      <c r="F35" s="26">
        <v>608</v>
      </c>
      <c r="G35" s="26">
        <v>709</v>
      </c>
      <c r="H35" s="26">
        <v>606</v>
      </c>
      <c r="I35" s="43">
        <f t="shared" si="5"/>
        <v>1.4083977186607322</v>
      </c>
      <c r="J35" s="1"/>
      <c r="K35" s="1"/>
      <c r="L35" s="1"/>
    </row>
    <row r="36" spans="1:12" ht="18" customHeight="1">
      <c r="A36" s="24" t="s">
        <v>22</v>
      </c>
      <c r="B36" s="26">
        <v>264</v>
      </c>
      <c r="C36" s="26">
        <v>229</v>
      </c>
      <c r="D36" s="26">
        <v>261</v>
      </c>
      <c r="E36" s="26">
        <v>339</v>
      </c>
      <c r="F36" s="26">
        <v>350</v>
      </c>
      <c r="G36" s="26">
        <v>383</v>
      </c>
      <c r="H36" s="26">
        <v>296</v>
      </c>
      <c r="I36" s="43">
        <f t="shared" si="5"/>
        <v>1.8340338985063755</v>
      </c>
      <c r="J36" s="1"/>
      <c r="K36" s="1"/>
      <c r="L36" s="1"/>
    </row>
    <row r="37" spans="1:12" ht="18" customHeight="1" thickBot="1">
      <c r="A37" s="24" t="s">
        <v>23</v>
      </c>
      <c r="B37" s="26">
        <v>404</v>
      </c>
      <c r="C37" s="26">
        <v>312</v>
      </c>
      <c r="D37" s="26">
        <v>303</v>
      </c>
      <c r="E37" s="26">
        <v>400</v>
      </c>
      <c r="F37" s="26">
        <v>523</v>
      </c>
      <c r="G37" s="26">
        <v>596</v>
      </c>
      <c r="H37" s="26">
        <v>439</v>
      </c>
      <c r="I37" s="43">
        <f t="shared" si="5"/>
        <v>1.4202223350706693</v>
      </c>
      <c r="J37" s="1"/>
      <c r="K37" s="1"/>
      <c r="L37" s="1"/>
    </row>
    <row r="38" spans="1:12" ht="18" customHeight="1" thickBot="1">
      <c r="A38" s="38" t="s">
        <v>24</v>
      </c>
      <c r="B38" s="40">
        <f>SUM(B39:B41)</f>
        <v>1910</v>
      </c>
      <c r="C38" s="41">
        <f aca="true" t="shared" si="6" ref="C38:H38">SUM(C39:C41)</f>
        <v>1552</v>
      </c>
      <c r="D38" s="41">
        <f t="shared" si="6"/>
        <v>1411</v>
      </c>
      <c r="E38" s="41">
        <f t="shared" si="6"/>
        <v>1606</v>
      </c>
      <c r="F38" s="41">
        <f t="shared" si="6"/>
        <v>1999</v>
      </c>
      <c r="G38" s="41">
        <f t="shared" si="6"/>
        <v>2520</v>
      </c>
      <c r="H38" s="41">
        <f t="shared" si="6"/>
        <v>2254</v>
      </c>
      <c r="I38" s="39">
        <f t="shared" si="5"/>
        <v>1.5034798750247738</v>
      </c>
      <c r="J38" s="1"/>
      <c r="K38" s="1"/>
      <c r="L38" s="1"/>
    </row>
    <row r="39" spans="1:12" ht="18" customHeight="1">
      <c r="A39" s="8" t="s">
        <v>25</v>
      </c>
      <c r="B39" s="9">
        <v>526</v>
      </c>
      <c r="C39" s="9">
        <v>431</v>
      </c>
      <c r="D39" s="9">
        <v>394</v>
      </c>
      <c r="E39" s="9">
        <v>474</v>
      </c>
      <c r="F39" s="9">
        <v>532</v>
      </c>
      <c r="G39" s="9">
        <v>649</v>
      </c>
      <c r="H39" s="9">
        <v>612</v>
      </c>
      <c r="I39" s="42">
        <f t="shared" si="5"/>
        <v>1.568545784301823</v>
      </c>
      <c r="J39" s="1"/>
      <c r="K39" s="1"/>
      <c r="L39" s="1"/>
    </row>
    <row r="40" spans="1:12" ht="18" customHeight="1">
      <c r="A40" s="24" t="s">
        <v>26</v>
      </c>
      <c r="B40" s="26">
        <v>684</v>
      </c>
      <c r="C40" s="26">
        <v>510</v>
      </c>
      <c r="D40" s="26">
        <v>513</v>
      </c>
      <c r="E40" s="26">
        <v>557</v>
      </c>
      <c r="F40" s="26">
        <v>711</v>
      </c>
      <c r="G40" s="26">
        <v>900</v>
      </c>
      <c r="H40" s="26">
        <v>805</v>
      </c>
      <c r="I40" s="43">
        <f t="shared" si="5"/>
        <v>1.3628463628433511</v>
      </c>
      <c r="J40" s="1"/>
      <c r="K40" s="1"/>
      <c r="L40" s="1"/>
    </row>
    <row r="41" spans="1:12" ht="18" customHeight="1" thickBot="1">
      <c r="A41" s="29" t="s">
        <v>27</v>
      </c>
      <c r="B41" s="31">
        <v>700</v>
      </c>
      <c r="C41" s="31">
        <v>611</v>
      </c>
      <c r="D41" s="31">
        <v>504</v>
      </c>
      <c r="E41" s="31">
        <v>575</v>
      </c>
      <c r="F41" s="31">
        <v>756</v>
      </c>
      <c r="G41" s="31">
        <v>971</v>
      </c>
      <c r="H41" s="31">
        <v>837</v>
      </c>
      <c r="I41" s="44">
        <f t="shared" si="5"/>
        <v>1.5947747965384067</v>
      </c>
      <c r="J41" s="1"/>
      <c r="K41" s="1"/>
      <c r="L41" s="1"/>
    </row>
    <row r="42" spans="1:1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45"/>
      <c r="K42" s="45"/>
      <c r="L42" s="45"/>
    </row>
    <row r="43" spans="1:12" ht="15.75" customHeight="1">
      <c r="A43" s="2" t="s">
        <v>34</v>
      </c>
      <c r="B43" s="46"/>
      <c r="C43" s="46"/>
      <c r="D43" s="46"/>
      <c r="E43" s="46"/>
      <c r="F43" s="46"/>
      <c r="G43" s="46"/>
      <c r="H43" s="46"/>
      <c r="I43" s="46"/>
      <c r="J43" s="45"/>
      <c r="K43" s="45"/>
      <c r="L43" s="45"/>
    </row>
    <row r="44" spans="1:12" ht="15.75" customHeight="1">
      <c r="A44" s="51" t="s">
        <v>36</v>
      </c>
      <c r="B44" s="51"/>
      <c r="C44" s="51"/>
      <c r="D44" s="51"/>
      <c r="E44" s="51"/>
      <c r="F44" s="51"/>
      <c r="G44" s="51"/>
      <c r="H44" s="51"/>
      <c r="I44" s="51"/>
      <c r="J44" s="45"/>
      <c r="K44" s="45"/>
      <c r="L44" s="45"/>
    </row>
    <row r="45" spans="1:12" ht="15.75" customHeight="1">
      <c r="A45" s="51" t="s">
        <v>37</v>
      </c>
      <c r="B45" s="51"/>
      <c r="C45" s="51"/>
      <c r="D45" s="51"/>
      <c r="E45" s="51"/>
      <c r="F45" s="51"/>
      <c r="G45" s="51"/>
      <c r="H45" s="51"/>
      <c r="I45" s="51"/>
      <c r="J45" s="45"/>
      <c r="K45" s="45"/>
      <c r="L45" s="45"/>
    </row>
    <row r="46" spans="1:12" ht="18" customHeight="1">
      <c r="A46" s="51" t="s">
        <v>38</v>
      </c>
      <c r="B46" s="51"/>
      <c r="C46" s="51"/>
      <c r="D46" s="51"/>
      <c r="E46" s="51"/>
      <c r="F46" s="51"/>
      <c r="G46" s="51"/>
      <c r="H46" s="51"/>
      <c r="I46" s="51"/>
      <c r="K46" s="45"/>
      <c r="L46" s="45"/>
    </row>
    <row r="48" ht="13.5">
      <c r="A48" s="2" t="s">
        <v>30</v>
      </c>
    </row>
    <row r="49" ht="13.5">
      <c r="A49" s="45" t="s">
        <v>31</v>
      </c>
    </row>
    <row r="50" spans="1:12" ht="13.5">
      <c r="A50" s="52" t="s">
        <v>33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13.5">
      <c r="A51" s="2" t="s">
        <v>32</v>
      </c>
    </row>
  </sheetData>
  <sheetProtection/>
  <mergeCells count="5">
    <mergeCell ref="A42:I42"/>
    <mergeCell ref="A46:I46"/>
    <mergeCell ref="A50:L50"/>
    <mergeCell ref="A45:I45"/>
    <mergeCell ref="A44:I4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&amp;L西濃地域の公衆衛生2015
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2016-01-15T07:53:11Z</cp:lastPrinted>
  <dcterms:created xsi:type="dcterms:W3CDTF">2008-02-28T02:47:36Z</dcterms:created>
  <dcterms:modified xsi:type="dcterms:W3CDTF">2016-03-28T01:05:06Z</dcterms:modified>
  <cp:category/>
  <cp:version/>
  <cp:contentType/>
  <cp:contentStatus/>
</cp:coreProperties>
</file>