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155" activeTab="0"/>
  </bookViews>
  <sheets>
    <sheet name="表－１" sheetId="1" r:id="rId1"/>
    <sheet name="表－２" sheetId="2" r:id="rId2"/>
    <sheet name="表－３" sheetId="3" r:id="rId3"/>
    <sheet name="表－４" sheetId="4" r:id="rId4"/>
  </sheets>
  <definedNames>
    <definedName name="_xlnm.Print_Area" localSheetId="0">'表－１'!$B$1:$L$54</definedName>
    <definedName name="_xlnm.Print_Area" localSheetId="1">'表－２'!$B$1:$K$29</definedName>
    <definedName name="_xlnm.Print_Area" localSheetId="2">'表－３'!$B$1:$J$50</definedName>
    <definedName name="_xlnm.Print_Area" localSheetId="3">'表－４'!$B$1:$K$48</definedName>
    <definedName name="_xlnm.Print_Titles" localSheetId="3">'表－４'!$1:$3</definedName>
  </definedNames>
  <calcPr fullCalcOnLoad="1"/>
</workbook>
</file>

<file path=xl/sharedStrings.xml><?xml version="1.0" encoding="utf-8"?>
<sst xmlns="http://schemas.openxmlformats.org/spreadsheetml/2006/main" count="240" uniqueCount="165">
  <si>
    <t>表－１　都道府県別人口・世帯数</t>
  </si>
  <si>
    <t>都道府
県名</t>
  </si>
  <si>
    <t>人　　口</t>
  </si>
  <si>
    <t>世　帯　数</t>
  </si>
  <si>
    <t>平成27年</t>
  </si>
  <si>
    <t>順位</t>
  </si>
  <si>
    <t>平成22年</t>
  </si>
  <si>
    <t>平成22～27年の増減</t>
  </si>
  <si>
    <t>増減数</t>
  </si>
  <si>
    <t>増減率</t>
  </si>
  <si>
    <t>（人）</t>
  </si>
  <si>
    <t>（％）</t>
  </si>
  <si>
    <t>（世帯）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</si>
  <si>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</si>
  <si>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</si>
  <si>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</si>
  <si>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</si>
  <si>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</si>
  <si>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</si>
  <si>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</si>
  <si>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</si>
  <si>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</si>
  <si>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</si>
  <si>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</si>
  <si>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</si>
  <si>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</si>
  <si>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</si>
  <si>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</si>
  <si>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</si>
  <si>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</si>
  <si>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</si>
  <si>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</si>
  <si>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</si>
  <si>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</si>
  <si>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</si>
  <si>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</si>
  <si>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</si>
  <si>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</si>
  <si>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</si>
  <si>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</si>
  <si>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</si>
  <si>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</si>
  <si>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</si>
  <si>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</si>
  <si>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</si>
  <si>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</si>
  <si>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</si>
  <si>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</si>
  <si>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</si>
  <si>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</si>
  <si>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</si>
  <si>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</si>
  <si>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</si>
  <si>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</si>
  <si>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</si>
  <si>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</si>
  <si>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</si>
  <si>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</si>
  <si>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</si>
  <si>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</si>
  <si>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</si>
  <si>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表－２　岐阜県の人口・世帯数の推移</t>
  </si>
  <si>
    <t>回数</t>
  </si>
  <si>
    <t>調査年</t>
  </si>
  <si>
    <t>人　　　　口</t>
  </si>
  <si>
    <t>世　帯　数</t>
  </si>
  <si>
    <t>１世帯あたり人員（人）</t>
  </si>
  <si>
    <t>総　数</t>
  </si>
  <si>
    <t>増減数</t>
  </si>
  <si>
    <t>増減率</t>
  </si>
  <si>
    <t>総  数</t>
  </si>
  <si>
    <t>（人）</t>
  </si>
  <si>
    <t>（％）</t>
  </si>
  <si>
    <t>（世帯）</t>
  </si>
  <si>
    <t>大正</t>
  </si>
  <si>
    <t>－</t>
  </si>
  <si>
    <t>昭和</t>
  </si>
  <si>
    <t>*228,620</t>
  </si>
  <si>
    <t>*18.07</t>
  </si>
  <si>
    <t>*49,125</t>
  </si>
  <si>
    <t>*19.74</t>
  </si>
  <si>
    <t>*50,894</t>
  </si>
  <si>
    <t>*3.41</t>
  </si>
  <si>
    <t>*2,562</t>
  </si>
  <si>
    <t>*0.86</t>
  </si>
  <si>
    <t>平成</t>
  </si>
  <si>
    <t>(2,105,254)</t>
  </si>
  <si>
    <t>（△2,446）</t>
  </si>
  <si>
    <t>(△0.12)</t>
  </si>
  <si>
    <t>(712,814)</t>
  </si>
  <si>
    <t>（32,497)</t>
  </si>
  <si>
    <t>(4.78)</t>
  </si>
  <si>
    <t>(2.95)</t>
  </si>
  <si>
    <t>注</t>
  </si>
  <si>
    <t>・昭和22年は、臨時国勢調査である。（*は５年間の増減ではない。）</t>
  </si>
  <si>
    <t>・平成27年は速報値。</t>
  </si>
  <si>
    <t>・平成17年の下段の（　）書きは、旧長野県木曽郡山口村の合併の影響を除いた数値。</t>
  </si>
  <si>
    <t>表－３　市町村別人口・世帯数</t>
  </si>
  <si>
    <t>市町村名</t>
  </si>
  <si>
    <t>県　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</si>
  <si>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</si>
  <si>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</si>
  <si>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</si>
  <si>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</si>
  <si>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</si>
  <si>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</si>
  <si>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</si>
  <si>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</si>
  <si>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</si>
  <si>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</si>
  <si>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</si>
  <si>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</si>
  <si>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</si>
  <si>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</si>
  <si>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</si>
  <si>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</si>
  <si>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</si>
  <si>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</si>
  <si>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</si>
  <si>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</si>
  <si>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</si>
  <si>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</si>
  <si>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</si>
  <si>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</si>
  <si>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</si>
  <si>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</si>
  <si>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</si>
  <si>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</si>
  <si>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</si>
  <si>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</si>
  <si>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</si>
  <si>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</si>
  <si>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</si>
  <si>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</si>
  <si>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</si>
  <si>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</si>
  <si>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</si>
  <si>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</si>
  <si>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</si>
  <si>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</si>
  <si>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</si>
  <si>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</si>
  <si>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・平成27年の数値は速報値。</t>
  </si>
  <si>
    <t>表－４　市町村別人口推移</t>
  </si>
  <si>
    <t>（単位：人）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</si>
  <si>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</si>
  <si>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</si>
  <si>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</si>
  <si>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</si>
  <si>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</si>
  <si>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</si>
  <si>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</si>
  <si>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平成22年</t>
  </si>
  <si>
    <t>平成27年</t>
  </si>
  <si>
    <t xml:space="preserve"> 県　　計</t>
  </si>
  <si>
    <t>山県市</t>
  </si>
  <si>
    <t>瑞穂市</t>
  </si>
  <si>
    <t>飛騨市</t>
  </si>
  <si>
    <t>本巣市</t>
  </si>
  <si>
    <t>郡上市</t>
  </si>
  <si>
    <t>下呂市</t>
  </si>
  <si>
    <t>海津市</t>
  </si>
  <si>
    <t>注</t>
  </si>
  <si>
    <t>・平成27年の数値は速報値。</t>
  </si>
  <si>
    <t>・平成12年以前の人口には旧長野県木曽郡山口村（平成17年2月13日中津川市と合併）の人口は含まれていない。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</si>
</sst>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;&quot;△&quot;0.00"/>
    <numFmt numFmtId="179" formatCode="0.0;&quot;△&quot;0.0"/>
    <numFmt numFmtId="180" formatCode="0.00_ "/>
    <numFmt numFmtId="181" formatCode="0;&quot;△ &quot;0"/>
    <numFmt numFmtId="182" formatCode="0.00;&quot;△ &quot;0.00"/>
    <numFmt numFmtId="183" formatCode="0.0_ "/>
    <numFmt numFmtId="184" formatCode="0_ "/>
  </numFmts>
  <fonts count="50">
    <font>
      <sz val="9.55"/>
      <name val="ＭＳ 明朝"/>
      <family val="1"/>
    </font>
    <font>
      <sz val="11"/>
      <color indexed="8"/>
      <name val="ＭＳ Ｐゴシック"/>
      <family val="3"/>
    </font>
    <font>
      <sz val="9.55"/>
      <name val="ＭＳ ゴシック"/>
      <family val="3"/>
    </font>
    <font>
      <sz val="6"/>
      <name val="ＭＳ 明朝"/>
      <family val="1"/>
    </font>
    <font>
      <sz val="14"/>
      <name val="HG創英角ｺﾞｼｯｸUB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.5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b/>
      <sz val="14"/>
      <name val="HG創英角ｺﾞｼｯｸUB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2"/>
      <name val="HG創英角ｺﾞｼｯｸUB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shrinkToFit="1"/>
    </xf>
    <xf numFmtId="0" fontId="6" fillId="33" borderId="14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left"/>
    </xf>
    <xf numFmtId="176" fontId="9" fillId="33" borderId="17" xfId="48" applyNumberFormat="1" applyFont="1" applyFill="1" applyBorder="1" applyAlignment="1">
      <alignment horizontal="right"/>
    </xf>
    <xf numFmtId="0" fontId="6" fillId="33" borderId="18" xfId="0" applyFont="1" applyFill="1" applyBorder="1" applyAlignment="1">
      <alignment horizontal="center" wrapText="1"/>
    </xf>
    <xf numFmtId="38" fontId="9" fillId="33" borderId="18" xfId="48" applyFont="1" applyFill="1" applyBorder="1" applyAlignment="1">
      <alignment horizontal="right" wrapText="1"/>
    </xf>
    <xf numFmtId="176" fontId="9" fillId="33" borderId="18" xfId="48" applyNumberFormat="1" applyFont="1" applyFill="1" applyBorder="1" applyAlignment="1">
      <alignment horizontal="right" shrinkToFit="1"/>
    </xf>
    <xf numFmtId="177" fontId="9" fillId="33" borderId="19" xfId="0" applyNumberFormat="1" applyFont="1" applyFill="1" applyBorder="1" applyAlignment="1">
      <alignment horizontal="right" wrapText="1"/>
    </xf>
    <xf numFmtId="176" fontId="9" fillId="33" borderId="20" xfId="48" applyNumberFormat="1" applyFont="1" applyFill="1" applyBorder="1" applyAlignment="1">
      <alignment horizontal="right"/>
    </xf>
    <xf numFmtId="176" fontId="2" fillId="33" borderId="21" xfId="0" applyNumberFormat="1" applyFont="1" applyFill="1" applyBorder="1" applyAlignment="1">
      <alignment/>
    </xf>
    <xf numFmtId="177" fontId="9" fillId="33" borderId="22" xfId="48" applyNumberFormat="1" applyFont="1" applyFill="1" applyBorder="1" applyAlignment="1">
      <alignment horizontal="right" wrapText="1"/>
    </xf>
    <xf numFmtId="0" fontId="8" fillId="33" borderId="11" xfId="0" applyFont="1" applyFill="1" applyBorder="1" applyAlignment="1">
      <alignment/>
    </xf>
    <xf numFmtId="0" fontId="6" fillId="33" borderId="23" xfId="0" applyFont="1" applyFill="1" applyBorder="1" applyAlignment="1">
      <alignment horizontal="left"/>
    </xf>
    <xf numFmtId="176" fontId="9" fillId="0" borderId="24" xfId="0" applyNumberFormat="1" applyFont="1" applyFill="1" applyBorder="1" applyAlignment="1">
      <alignment horizontal="right"/>
    </xf>
    <xf numFmtId="176" fontId="9" fillId="33" borderId="24" xfId="0" applyNumberFormat="1" applyFont="1" applyFill="1" applyBorder="1" applyAlignment="1">
      <alignment/>
    </xf>
    <xf numFmtId="176" fontId="9" fillId="33" borderId="24" xfId="0" applyNumberFormat="1" applyFont="1" applyFill="1" applyBorder="1" applyAlignment="1">
      <alignment shrinkToFit="1"/>
    </xf>
    <xf numFmtId="177" fontId="9" fillId="33" borderId="24" xfId="0" applyNumberFormat="1" applyFont="1" applyFill="1" applyBorder="1" applyAlignment="1">
      <alignment/>
    </xf>
    <xf numFmtId="176" fontId="9" fillId="0" borderId="25" xfId="48" applyNumberFormat="1" applyFont="1" applyFill="1" applyBorder="1" applyAlignment="1">
      <alignment horizontal="right"/>
    </xf>
    <xf numFmtId="176" fontId="9" fillId="33" borderId="26" xfId="0" applyNumberFormat="1" applyFont="1" applyFill="1" applyBorder="1" applyAlignment="1">
      <alignment/>
    </xf>
    <xf numFmtId="176" fontId="9" fillId="33" borderId="24" xfId="48" applyNumberFormat="1" applyFont="1" applyFill="1" applyBorder="1" applyAlignment="1">
      <alignment horizontal="right"/>
    </xf>
    <xf numFmtId="177" fontId="9" fillId="33" borderId="27" xfId="0" applyNumberFormat="1" applyFont="1" applyFill="1" applyBorder="1" applyAlignment="1">
      <alignment/>
    </xf>
    <xf numFmtId="0" fontId="6" fillId="33" borderId="28" xfId="0" applyFont="1" applyFill="1" applyBorder="1" applyAlignment="1">
      <alignment horizontal="left"/>
    </xf>
    <xf numFmtId="176" fontId="9" fillId="0" borderId="29" xfId="0" applyNumberFormat="1" applyFont="1" applyFill="1" applyBorder="1" applyAlignment="1">
      <alignment/>
    </xf>
    <xf numFmtId="176" fontId="9" fillId="0" borderId="30" xfId="48" applyNumberFormat="1" applyFont="1" applyFill="1" applyBorder="1" applyAlignment="1">
      <alignment/>
    </xf>
    <xf numFmtId="176" fontId="9" fillId="33" borderId="29" xfId="48" applyNumberFormat="1" applyFont="1" applyFill="1" applyBorder="1" applyAlignment="1">
      <alignment/>
    </xf>
    <xf numFmtId="176" fontId="9" fillId="0" borderId="15" xfId="48" applyNumberFormat="1" applyFont="1" applyFill="1" applyBorder="1" applyAlignment="1">
      <alignment/>
    </xf>
    <xf numFmtId="176" fontId="9" fillId="33" borderId="12" xfId="48" applyNumberFormat="1" applyFont="1" applyFill="1" applyBorder="1" applyAlignment="1">
      <alignment/>
    </xf>
    <xf numFmtId="0" fontId="6" fillId="34" borderId="31" xfId="0" applyFont="1" applyFill="1" applyBorder="1" applyAlignment="1">
      <alignment horizontal="left"/>
    </xf>
    <xf numFmtId="176" fontId="9" fillId="34" borderId="32" xfId="0" applyNumberFormat="1" applyFont="1" applyFill="1" applyBorder="1" applyAlignment="1">
      <alignment/>
    </xf>
    <xf numFmtId="176" fontId="9" fillId="34" borderId="24" xfId="0" applyNumberFormat="1" applyFont="1" applyFill="1" applyBorder="1" applyAlignment="1">
      <alignment/>
    </xf>
    <xf numFmtId="176" fontId="9" fillId="34" borderId="26" xfId="0" applyNumberFormat="1" applyFont="1" applyFill="1" applyBorder="1" applyAlignment="1">
      <alignment/>
    </xf>
    <xf numFmtId="176" fontId="9" fillId="34" borderId="24" xfId="0" applyNumberFormat="1" applyFont="1" applyFill="1" applyBorder="1" applyAlignment="1">
      <alignment shrinkToFit="1"/>
    </xf>
    <xf numFmtId="177" fontId="9" fillId="34" borderId="24" xfId="0" applyNumberFormat="1" applyFont="1" applyFill="1" applyBorder="1" applyAlignment="1">
      <alignment/>
    </xf>
    <xf numFmtId="176" fontId="9" fillId="34" borderId="33" xfId="48" applyNumberFormat="1" applyFont="1" applyFill="1" applyBorder="1" applyAlignment="1">
      <alignment/>
    </xf>
    <xf numFmtId="176" fontId="9" fillId="34" borderId="32" xfId="48" applyNumberFormat="1" applyFont="1" applyFill="1" applyBorder="1" applyAlignment="1">
      <alignment/>
    </xf>
    <xf numFmtId="177" fontId="9" fillId="34" borderId="27" xfId="0" applyNumberFormat="1" applyFont="1" applyFill="1" applyBorder="1" applyAlignment="1">
      <alignment/>
    </xf>
    <xf numFmtId="0" fontId="6" fillId="33" borderId="34" xfId="0" applyFont="1" applyFill="1" applyBorder="1" applyAlignment="1">
      <alignment horizontal="left"/>
    </xf>
    <xf numFmtId="176" fontId="9" fillId="0" borderId="30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176" fontId="9" fillId="0" borderId="36" xfId="0" applyNumberFormat="1" applyFont="1" applyFill="1" applyBorder="1" applyAlignment="1">
      <alignment/>
    </xf>
    <xf numFmtId="176" fontId="9" fillId="33" borderId="37" xfId="0" applyNumberFormat="1" applyFont="1" applyFill="1" applyBorder="1" applyAlignment="1">
      <alignment/>
    </xf>
    <xf numFmtId="176" fontId="9" fillId="33" borderId="36" xfId="0" applyNumberFormat="1" applyFont="1" applyFill="1" applyBorder="1" applyAlignment="1">
      <alignment/>
    </xf>
    <xf numFmtId="176" fontId="9" fillId="33" borderId="13" xfId="0" applyNumberFormat="1" applyFont="1" applyFill="1" applyBorder="1" applyAlignment="1">
      <alignment shrinkToFit="1"/>
    </xf>
    <xf numFmtId="177" fontId="9" fillId="33" borderId="13" xfId="0" applyNumberFormat="1" applyFont="1" applyFill="1" applyBorder="1" applyAlignment="1">
      <alignment/>
    </xf>
    <xf numFmtId="176" fontId="9" fillId="0" borderId="38" xfId="48" applyNumberFormat="1" applyFont="1" applyFill="1" applyBorder="1" applyAlignment="1">
      <alignment/>
    </xf>
    <xf numFmtId="176" fontId="9" fillId="33" borderId="36" xfId="48" applyNumberFormat="1" applyFont="1" applyFill="1" applyBorder="1" applyAlignment="1">
      <alignment/>
    </xf>
    <xf numFmtId="177" fontId="9" fillId="33" borderId="14" xfId="0" applyNumberFormat="1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 vertical="top"/>
    </xf>
    <xf numFmtId="0" fontId="9" fillId="0" borderId="44" xfId="0" applyFont="1" applyBorder="1" applyAlignment="1">
      <alignment horizontal="center" vertical="top"/>
    </xf>
    <xf numFmtId="0" fontId="9" fillId="0" borderId="45" xfId="0" applyFont="1" applyBorder="1" applyAlignment="1">
      <alignment horizontal="center" vertical="top"/>
    </xf>
    <xf numFmtId="0" fontId="9" fillId="0" borderId="46" xfId="0" applyFont="1" applyBorder="1" applyAlignment="1">
      <alignment horizontal="right" vertical="center"/>
    </xf>
    <xf numFmtId="0" fontId="9" fillId="33" borderId="47" xfId="0" applyFont="1" applyFill="1" applyBorder="1" applyAlignment="1">
      <alignment horizontal="right" vertical="center"/>
    </xf>
    <xf numFmtId="0" fontId="9" fillId="33" borderId="48" xfId="0" applyFont="1" applyFill="1" applyBorder="1" applyAlignment="1">
      <alignment horizontal="center" vertical="center"/>
    </xf>
    <xf numFmtId="3" fontId="9" fillId="0" borderId="47" xfId="0" applyNumberFormat="1" applyFont="1" applyBorder="1" applyAlignment="1">
      <alignment vertical="center"/>
    </xf>
    <xf numFmtId="3" fontId="9" fillId="0" borderId="49" xfId="0" applyNumberFormat="1" applyFont="1" applyBorder="1" applyAlignment="1">
      <alignment horizontal="right" vertical="center"/>
    </xf>
    <xf numFmtId="178" fontId="9" fillId="0" borderId="50" xfId="0" applyNumberFormat="1" applyFont="1" applyBorder="1" applyAlignment="1">
      <alignment horizontal="right" vertical="center"/>
    </xf>
    <xf numFmtId="179" fontId="9" fillId="0" borderId="50" xfId="0" applyNumberFormat="1" applyFont="1" applyBorder="1" applyAlignment="1">
      <alignment horizontal="right" vertical="center"/>
    </xf>
    <xf numFmtId="180" fontId="9" fillId="0" borderId="46" xfId="0" applyNumberFormat="1" applyFont="1" applyBorder="1" applyAlignment="1">
      <alignment vertical="center"/>
    </xf>
    <xf numFmtId="0" fontId="9" fillId="0" borderId="51" xfId="0" applyFont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3" fontId="9" fillId="0" borderId="52" xfId="0" applyNumberFormat="1" applyFont="1" applyBorder="1" applyAlignment="1">
      <alignment vertical="center"/>
    </xf>
    <xf numFmtId="178" fontId="9" fillId="0" borderId="53" xfId="0" applyNumberFormat="1" applyFont="1" applyBorder="1" applyAlignment="1">
      <alignment vertical="center"/>
    </xf>
    <xf numFmtId="180" fontId="9" fillId="0" borderId="51" xfId="0" applyNumberFormat="1" applyFont="1" applyBorder="1" applyAlignment="1">
      <alignment vertical="center"/>
    </xf>
    <xf numFmtId="3" fontId="9" fillId="0" borderId="52" xfId="0" applyNumberFormat="1" applyFont="1" applyBorder="1" applyAlignment="1">
      <alignment horizontal="right" vertical="center"/>
    </xf>
    <xf numFmtId="178" fontId="9" fillId="0" borderId="53" xfId="0" applyNumberFormat="1" applyFont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  <xf numFmtId="3" fontId="9" fillId="0" borderId="54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0" fontId="9" fillId="33" borderId="0" xfId="0" applyFont="1" applyFill="1" applyBorder="1" applyAlignment="1" quotePrefix="1">
      <alignment horizontal="center" vertical="center"/>
    </xf>
    <xf numFmtId="0" fontId="9" fillId="33" borderId="11" xfId="0" applyFont="1" applyFill="1" applyBorder="1" applyAlignment="1" quotePrefix="1">
      <alignment horizontal="center" vertical="center"/>
    </xf>
    <xf numFmtId="3" fontId="13" fillId="0" borderId="15" xfId="0" applyNumberFormat="1" applyFont="1" applyBorder="1" applyAlignment="1" quotePrefix="1">
      <alignment horizontal="right" vertical="top" shrinkToFit="1"/>
    </xf>
    <xf numFmtId="181" fontId="13" fillId="0" borderId="0" xfId="0" applyNumberFormat="1" applyFont="1" applyBorder="1" applyAlignment="1">
      <alignment horizontal="right" vertical="top" shrinkToFit="1"/>
    </xf>
    <xf numFmtId="178" fontId="13" fillId="0" borderId="53" xfId="0" applyNumberFormat="1" applyFont="1" applyBorder="1" applyAlignment="1">
      <alignment horizontal="right" vertical="top" shrinkToFit="1"/>
    </xf>
    <xf numFmtId="3" fontId="13" fillId="0" borderId="0" xfId="0" applyNumberFormat="1" applyFont="1" applyBorder="1" applyAlignment="1" quotePrefix="1">
      <alignment horizontal="right" vertical="top" shrinkToFit="1"/>
    </xf>
    <xf numFmtId="178" fontId="13" fillId="0" borderId="53" xfId="0" applyNumberFormat="1" applyFont="1" applyBorder="1" applyAlignment="1" quotePrefix="1">
      <alignment horizontal="right" vertical="top" shrinkToFit="1"/>
    </xf>
    <xf numFmtId="180" fontId="13" fillId="0" borderId="51" xfId="0" applyNumberFormat="1" applyFont="1" applyBorder="1" applyAlignment="1" quotePrefix="1">
      <alignment horizontal="right" vertical="top" shrinkToFit="1"/>
    </xf>
    <xf numFmtId="0" fontId="9" fillId="33" borderId="55" xfId="0" applyFont="1" applyFill="1" applyBorder="1" applyAlignment="1" quotePrefix="1">
      <alignment horizontal="center" vertical="center"/>
    </xf>
    <xf numFmtId="3" fontId="9" fillId="0" borderId="15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8" fontId="9" fillId="0" borderId="53" xfId="0" applyNumberFormat="1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3" fontId="9" fillId="0" borderId="54" xfId="0" applyNumberFormat="1" applyFont="1" applyFill="1" applyBorder="1" applyAlignment="1">
      <alignment vertical="center"/>
    </xf>
    <xf numFmtId="180" fontId="9" fillId="0" borderId="51" xfId="0" applyNumberFormat="1" applyFont="1" applyFill="1" applyBorder="1" applyAlignment="1">
      <alignment vertical="center"/>
    </xf>
    <xf numFmtId="0" fontId="9" fillId="34" borderId="56" xfId="0" applyFont="1" applyFill="1" applyBorder="1" applyAlignment="1">
      <alignment horizontal="right" vertical="center"/>
    </xf>
    <xf numFmtId="0" fontId="9" fillId="34" borderId="43" xfId="0" applyFont="1" applyFill="1" applyBorder="1" applyAlignment="1" quotePrefix="1">
      <alignment horizontal="center" vertical="center"/>
    </xf>
    <xf numFmtId="0" fontId="9" fillId="34" borderId="14" xfId="0" applyFont="1" applyFill="1" applyBorder="1" applyAlignment="1" quotePrefix="1">
      <alignment horizontal="center" vertical="center"/>
    </xf>
    <xf numFmtId="3" fontId="9" fillId="34" borderId="57" xfId="0" applyNumberFormat="1" applyFont="1" applyFill="1" applyBorder="1" applyAlignment="1">
      <alignment vertical="center"/>
    </xf>
    <xf numFmtId="176" fontId="9" fillId="34" borderId="43" xfId="0" applyNumberFormat="1" applyFont="1" applyFill="1" applyBorder="1" applyAlignment="1">
      <alignment vertical="center"/>
    </xf>
    <xf numFmtId="178" fontId="9" fillId="34" borderId="45" xfId="0" applyNumberFormat="1" applyFont="1" applyFill="1" applyBorder="1" applyAlignment="1">
      <alignment vertical="center"/>
    </xf>
    <xf numFmtId="38" fontId="9" fillId="34" borderId="43" xfId="48" applyFont="1" applyFill="1" applyBorder="1" applyAlignment="1">
      <alignment vertical="center"/>
    </xf>
    <xf numFmtId="3" fontId="9" fillId="34" borderId="58" xfId="0" applyNumberFormat="1" applyFont="1" applyFill="1" applyBorder="1" applyAlignment="1">
      <alignment vertical="center"/>
    </xf>
    <xf numFmtId="180" fontId="9" fillId="34" borderId="51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11" fillId="0" borderId="47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8" fontId="2" fillId="0" borderId="0" xfId="48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shrinkToFit="1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59" xfId="0" applyFont="1" applyBorder="1" applyAlignment="1">
      <alignment horizontal="center"/>
    </xf>
    <xf numFmtId="176" fontId="9" fillId="0" borderId="60" xfId="48" applyNumberFormat="1" applyFont="1" applyBorder="1" applyAlignment="1">
      <alignment/>
    </xf>
    <xf numFmtId="176" fontId="9" fillId="0" borderId="61" xfId="48" applyNumberFormat="1" applyFont="1" applyBorder="1" applyAlignment="1">
      <alignment/>
    </xf>
    <xf numFmtId="182" fontId="9" fillId="0" borderId="48" xfId="0" applyNumberFormat="1" applyFont="1" applyBorder="1" applyAlignment="1">
      <alignment/>
    </xf>
    <xf numFmtId="176" fontId="9" fillId="0" borderId="61" xfId="48" applyNumberFormat="1" applyFont="1" applyFill="1" applyBorder="1" applyAlignment="1">
      <alignment/>
    </xf>
    <xf numFmtId="177" fontId="9" fillId="0" borderId="48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6" fillId="0" borderId="23" xfId="0" applyFont="1" applyFill="1" applyBorder="1" applyAlignment="1">
      <alignment/>
    </xf>
    <xf numFmtId="176" fontId="9" fillId="0" borderId="24" xfId="0" applyNumberFormat="1" applyFont="1" applyFill="1" applyBorder="1" applyAlignment="1">
      <alignment/>
    </xf>
    <xf numFmtId="176" fontId="9" fillId="0" borderId="17" xfId="48" applyNumberFormat="1" applyFont="1" applyBorder="1" applyAlignment="1">
      <alignment/>
    </xf>
    <xf numFmtId="176" fontId="9" fillId="0" borderId="18" xfId="48" applyNumberFormat="1" applyFont="1" applyFill="1" applyBorder="1" applyAlignment="1">
      <alignment/>
    </xf>
    <xf numFmtId="182" fontId="9" fillId="0" borderId="62" xfId="0" applyNumberFormat="1" applyFont="1" applyFill="1" applyBorder="1" applyAlignment="1">
      <alignment/>
    </xf>
    <xf numFmtId="176" fontId="9" fillId="0" borderId="20" xfId="48" applyNumberFormat="1" applyFont="1" applyFill="1" applyBorder="1" applyAlignment="1">
      <alignment/>
    </xf>
    <xf numFmtId="176" fontId="9" fillId="0" borderId="18" xfId="0" applyNumberFormat="1" applyFont="1" applyFill="1" applyBorder="1" applyAlignment="1">
      <alignment/>
    </xf>
    <xf numFmtId="177" fontId="9" fillId="0" borderId="62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176" fontId="9" fillId="0" borderId="29" xfId="48" applyNumberFormat="1" applyFont="1" applyBorder="1" applyAlignment="1">
      <alignment/>
    </xf>
    <xf numFmtId="176" fontId="9" fillId="0" borderId="26" xfId="48" applyNumberFormat="1" applyFont="1" applyFill="1" applyBorder="1" applyAlignment="1">
      <alignment/>
    </xf>
    <xf numFmtId="182" fontId="9" fillId="0" borderId="63" xfId="0" applyNumberFormat="1" applyFont="1" applyFill="1" applyBorder="1" applyAlignment="1">
      <alignment/>
    </xf>
    <xf numFmtId="176" fontId="9" fillId="0" borderId="26" xfId="0" applyNumberFormat="1" applyFont="1" applyFill="1" applyBorder="1" applyAlignment="1">
      <alignment/>
    </xf>
    <xf numFmtId="177" fontId="9" fillId="0" borderId="63" xfId="0" applyNumberFormat="1" applyFont="1" applyFill="1" applyBorder="1" applyAlignment="1">
      <alignment/>
    </xf>
    <xf numFmtId="0" fontId="2" fillId="0" borderId="55" xfId="0" applyFont="1" applyBorder="1" applyAlignment="1">
      <alignment/>
    </xf>
    <xf numFmtId="176" fontId="9" fillId="0" borderId="12" xfId="48" applyNumberFormat="1" applyFont="1" applyBorder="1" applyAlignment="1">
      <alignment/>
    </xf>
    <xf numFmtId="176" fontId="9" fillId="0" borderId="21" xfId="48" applyNumberFormat="1" applyFont="1" applyFill="1" applyBorder="1" applyAlignment="1">
      <alignment/>
    </xf>
    <xf numFmtId="176" fontId="9" fillId="0" borderId="26" xfId="48" applyNumberFormat="1" applyFont="1" applyBorder="1" applyAlignment="1">
      <alignment/>
    </xf>
    <xf numFmtId="0" fontId="6" fillId="0" borderId="31" xfId="0" applyFont="1" applyFill="1" applyBorder="1" applyAlignment="1">
      <alignment/>
    </xf>
    <xf numFmtId="176" fontId="9" fillId="0" borderId="32" xfId="0" applyNumberFormat="1" applyFont="1" applyFill="1" applyBorder="1" applyAlignment="1">
      <alignment/>
    </xf>
    <xf numFmtId="176" fontId="9" fillId="0" borderId="32" xfId="48" applyNumberFormat="1" applyFont="1" applyBorder="1" applyAlignment="1">
      <alignment/>
    </xf>
    <xf numFmtId="176" fontId="9" fillId="0" borderId="64" xfId="48" applyNumberFormat="1" applyFont="1" applyFill="1" applyBorder="1" applyAlignment="1">
      <alignment/>
    </xf>
    <xf numFmtId="182" fontId="9" fillId="0" borderId="65" xfId="0" applyNumberFormat="1" applyFont="1" applyFill="1" applyBorder="1" applyAlignment="1">
      <alignment/>
    </xf>
    <xf numFmtId="176" fontId="9" fillId="0" borderId="33" xfId="48" applyNumberFormat="1" applyFont="1" applyFill="1" applyBorder="1" applyAlignment="1">
      <alignment/>
    </xf>
    <xf numFmtId="176" fontId="9" fillId="0" borderId="64" xfId="0" applyNumberFormat="1" applyFont="1" applyFill="1" applyBorder="1" applyAlignment="1">
      <alignment/>
    </xf>
    <xf numFmtId="177" fontId="9" fillId="0" borderId="65" xfId="0" applyNumberFormat="1" applyFont="1" applyFill="1" applyBorder="1" applyAlignment="1">
      <alignment/>
    </xf>
    <xf numFmtId="0" fontId="6" fillId="0" borderId="34" xfId="0" applyFont="1" applyFill="1" applyBorder="1" applyAlignment="1">
      <alignment/>
    </xf>
    <xf numFmtId="182" fontId="9" fillId="0" borderId="66" xfId="0" applyNumberFormat="1" applyFont="1" applyFill="1" applyBorder="1" applyAlignment="1">
      <alignment/>
    </xf>
    <xf numFmtId="177" fontId="9" fillId="0" borderId="66" xfId="0" applyNumberFormat="1" applyFont="1" applyFill="1" applyBorder="1" applyAlignment="1">
      <alignment/>
    </xf>
    <xf numFmtId="0" fontId="6" fillId="0" borderId="56" xfId="0" applyFont="1" applyFill="1" applyBorder="1" applyAlignment="1">
      <alignment/>
    </xf>
    <xf numFmtId="176" fontId="9" fillId="0" borderId="13" xfId="0" applyNumberFormat="1" applyFont="1" applyFill="1" applyBorder="1" applyAlignment="1">
      <alignment/>
    </xf>
    <xf numFmtId="176" fontId="9" fillId="0" borderId="13" xfId="48" applyNumberFormat="1" applyFont="1" applyBorder="1" applyAlignment="1">
      <alignment/>
    </xf>
    <xf numFmtId="176" fontId="9" fillId="0" borderId="67" xfId="48" applyNumberFormat="1" applyFont="1" applyFill="1" applyBorder="1" applyAlignment="1">
      <alignment/>
    </xf>
    <xf numFmtId="182" fontId="9" fillId="0" borderId="11" xfId="0" applyNumberFormat="1" applyFont="1" applyFill="1" applyBorder="1" applyAlignment="1">
      <alignment/>
    </xf>
    <xf numFmtId="176" fontId="9" fillId="0" borderId="57" xfId="48" applyNumberFormat="1" applyFont="1" applyFill="1" applyBorder="1" applyAlignment="1">
      <alignment/>
    </xf>
    <xf numFmtId="176" fontId="9" fillId="0" borderId="67" xfId="0" applyNumberFormat="1" applyFont="1" applyFill="1" applyBorder="1" applyAlignment="1">
      <alignment/>
    </xf>
    <xf numFmtId="177" fontId="9" fillId="0" borderId="68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83" fontId="2" fillId="0" borderId="47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0" fontId="10" fillId="0" borderId="0" xfId="0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69" xfId="0" applyFont="1" applyBorder="1" applyAlignment="1">
      <alignment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left"/>
    </xf>
    <xf numFmtId="3" fontId="16" fillId="0" borderId="76" xfId="0" applyNumberFormat="1" applyFont="1" applyBorder="1" applyAlignment="1">
      <alignment/>
    </xf>
    <xf numFmtId="3" fontId="16" fillId="0" borderId="77" xfId="0" applyNumberFormat="1" applyFont="1" applyBorder="1" applyAlignment="1">
      <alignment/>
    </xf>
    <xf numFmtId="3" fontId="16" fillId="0" borderId="78" xfId="0" applyNumberFormat="1" applyFont="1" applyBorder="1" applyAlignment="1">
      <alignment/>
    </xf>
    <xf numFmtId="3" fontId="16" fillId="0" borderId="79" xfId="0" applyNumberFormat="1" applyFont="1" applyBorder="1" applyAlignment="1">
      <alignment/>
    </xf>
    <xf numFmtId="3" fontId="16" fillId="0" borderId="80" xfId="0" applyNumberFormat="1" applyFont="1" applyFill="1" applyBorder="1" applyAlignment="1">
      <alignment/>
    </xf>
    <xf numFmtId="3" fontId="16" fillId="0" borderId="81" xfId="0" applyNumberFormat="1" applyFont="1" applyFill="1" applyBorder="1" applyAlignment="1">
      <alignment/>
    </xf>
    <xf numFmtId="0" fontId="6" fillId="0" borderId="82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83" xfId="0" applyNumberFormat="1" applyFont="1" applyBorder="1" applyAlignment="1">
      <alignment/>
    </xf>
    <xf numFmtId="3" fontId="9" fillId="0" borderId="84" xfId="0" applyNumberFormat="1" applyFont="1" applyBorder="1" applyAlignment="1">
      <alignment/>
    </xf>
    <xf numFmtId="3" fontId="9" fillId="0" borderId="85" xfId="0" applyNumberFormat="1" applyFont="1" applyBorder="1" applyAlignment="1">
      <alignment/>
    </xf>
    <xf numFmtId="3" fontId="9" fillId="0" borderId="86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6" fillId="0" borderId="34" xfId="0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87" xfId="0" applyNumberFormat="1" applyFont="1" applyBorder="1" applyAlignment="1">
      <alignment/>
    </xf>
    <xf numFmtId="3" fontId="9" fillId="0" borderId="88" xfId="0" applyNumberFormat="1" applyFont="1" applyBorder="1" applyAlignment="1">
      <alignment/>
    </xf>
    <xf numFmtId="3" fontId="9" fillId="0" borderId="89" xfId="0" applyNumberFormat="1" applyFont="1" applyFill="1" applyBorder="1" applyAlignment="1">
      <alignment/>
    </xf>
    <xf numFmtId="3" fontId="9" fillId="0" borderId="6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9" fillId="0" borderId="90" xfId="0" applyNumberFormat="1" applyFont="1" applyBorder="1" applyAlignment="1">
      <alignment/>
    </xf>
    <xf numFmtId="0" fontId="6" fillId="0" borderId="56" xfId="0" applyFont="1" applyBorder="1" applyAlignment="1">
      <alignment/>
    </xf>
    <xf numFmtId="3" fontId="9" fillId="0" borderId="57" xfId="0" applyNumberFormat="1" applyFont="1" applyBorder="1" applyAlignment="1">
      <alignment/>
    </xf>
    <xf numFmtId="3" fontId="9" fillId="0" borderId="67" xfId="0" applyNumberFormat="1" applyFont="1" applyBorder="1" applyAlignment="1">
      <alignment/>
    </xf>
    <xf numFmtId="3" fontId="9" fillId="0" borderId="91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3" fontId="9" fillId="0" borderId="92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8" fontId="6" fillId="33" borderId="93" xfId="48" applyFont="1" applyFill="1" applyBorder="1" applyAlignment="1">
      <alignment horizontal="center" vertical="center" shrinkToFit="1"/>
    </xf>
    <xf numFmtId="38" fontId="6" fillId="33" borderId="94" xfId="48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/>
    </xf>
    <xf numFmtId="0" fontId="6" fillId="33" borderId="95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/>
    </xf>
    <xf numFmtId="0" fontId="6" fillId="33" borderId="97" xfId="0" applyFont="1" applyFill="1" applyBorder="1" applyAlignment="1">
      <alignment horizontal="center" vertical="center"/>
    </xf>
    <xf numFmtId="0" fontId="6" fillId="33" borderId="9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38" fontId="6" fillId="33" borderId="99" xfId="48" applyFont="1" applyFill="1" applyBorder="1" applyAlignment="1">
      <alignment horizontal="center" vertical="center" shrinkToFit="1"/>
    </xf>
    <xf numFmtId="38" fontId="6" fillId="33" borderId="100" xfId="48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33" borderId="101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8" fontId="6" fillId="0" borderId="99" xfId="48" applyFont="1" applyBorder="1" applyAlignment="1">
      <alignment horizontal="center" vertical="center" shrinkToFit="1"/>
    </xf>
    <xf numFmtId="38" fontId="6" fillId="0" borderId="100" xfId="48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view="pageBreakPreview" zoomScaleSheetLayoutView="100" workbookViewId="0" topLeftCell="A1">
      <selection activeCell="E64" sqref="E64"/>
    </sheetView>
  </sheetViews>
  <sheetFormatPr defaultColWidth="9.25390625" defaultRowHeight="12"/>
  <cols>
    <col min="1" max="1" width="1.625" style="1" customWidth="1"/>
    <col min="2" max="2" width="10.75390625" style="1" customWidth="1"/>
    <col min="3" max="3" width="14.75390625" style="1" customWidth="1"/>
    <col min="4" max="4" width="6.75390625" style="1" customWidth="1"/>
    <col min="5" max="5" width="14.75390625" style="1" customWidth="1"/>
    <col min="6" max="7" width="12.75390625" style="1" customWidth="1"/>
    <col min="8" max="8" width="14.75390625" style="1" customWidth="1"/>
    <col min="9" max="9" width="6.75390625" style="1" customWidth="1"/>
    <col min="10" max="10" width="14.75390625" style="1" customWidth="1"/>
    <col min="11" max="12" width="12.75390625" style="1" customWidth="1"/>
    <col min="13" max="13" width="1.625" style="1" customWidth="1"/>
    <col min="14" max="16384" width="9.25390625" style="1" customWidth="1"/>
  </cols>
  <sheetData>
    <row r="1" ht="18" customHeight="1">
      <c r="B1" s="2" t="s">
        <v>0</v>
      </c>
    </row>
    <row r="2" ht="10.5" customHeight="1" thickBot="1"/>
    <row r="3" spans="2:12" ht="18" customHeight="1">
      <c r="B3" s="225" t="s">
        <v>1</v>
      </c>
      <c r="C3" s="227" t="s">
        <v>2</v>
      </c>
      <c r="D3" s="228"/>
      <c r="E3" s="228"/>
      <c r="F3" s="228"/>
      <c r="G3" s="229"/>
      <c r="H3" s="227" t="s">
        <v>3</v>
      </c>
      <c r="I3" s="228"/>
      <c r="J3" s="228"/>
      <c r="K3" s="228"/>
      <c r="L3" s="229"/>
    </row>
    <row r="4" spans="1:12" ht="18" customHeight="1">
      <c r="A4" s="3"/>
      <c r="B4" s="226"/>
      <c r="C4" s="230" t="s">
        <v>4</v>
      </c>
      <c r="D4" s="232" t="s">
        <v>5</v>
      </c>
      <c r="E4" s="232" t="s">
        <v>6</v>
      </c>
      <c r="F4" s="235" t="s">
        <v>7</v>
      </c>
      <c r="G4" s="236"/>
      <c r="H4" s="231" t="s">
        <v>4</v>
      </c>
      <c r="I4" s="232" t="s">
        <v>5</v>
      </c>
      <c r="J4" s="237" t="s">
        <v>6</v>
      </c>
      <c r="K4" s="222" t="s">
        <v>7</v>
      </c>
      <c r="L4" s="223"/>
    </row>
    <row r="5" spans="1:12" ht="18" customHeight="1">
      <c r="A5" s="3"/>
      <c r="B5" s="226"/>
      <c r="C5" s="231"/>
      <c r="D5" s="233"/>
      <c r="E5" s="233"/>
      <c r="F5" s="4" t="s">
        <v>8</v>
      </c>
      <c r="G5" s="5" t="s">
        <v>9</v>
      </c>
      <c r="H5" s="231"/>
      <c r="I5" s="233"/>
      <c r="J5" s="237"/>
      <c r="K5" s="4" t="s">
        <v>8</v>
      </c>
      <c r="L5" s="5" t="s">
        <v>9</v>
      </c>
    </row>
    <row r="6" spans="1:12" ht="18" customHeight="1" thickBot="1">
      <c r="A6" s="3"/>
      <c r="B6" s="226"/>
      <c r="C6" s="6" t="s">
        <v>10</v>
      </c>
      <c r="D6" s="234"/>
      <c r="E6" s="6" t="s">
        <v>10</v>
      </c>
      <c r="F6" s="7" t="s">
        <v>10</v>
      </c>
      <c r="G6" s="8" t="s">
        <v>11</v>
      </c>
      <c r="H6" s="9" t="s">
        <v>12</v>
      </c>
      <c r="I6" s="234"/>
      <c r="J6" s="6" t="s">
        <v>12</v>
      </c>
      <c r="K6" s="7" t="s">
        <v>12</v>
      </c>
      <c r="L6" s="8" t="s">
        <v>11</v>
      </c>
    </row>
    <row r="7" spans="1:12" ht="21" customHeight="1">
      <c r="A7" s="3"/>
      <c r="B7" s="10" t="s">
        <v>13</v>
      </c>
      <c r="C7" s="11">
        <f>SUM(C8:C54)</f>
        <v>127110047</v>
      </c>
      <c r="D7" s="12"/>
      <c r="E7" s="13">
        <f>SUM(E8:E54)</f>
        <v>128057352</v>
      </c>
      <c r="F7" s="14">
        <f>C7-E7</f>
        <v>-947305</v>
      </c>
      <c r="G7" s="15">
        <f>F7/E7*100</f>
        <v>-0.7397505767572018</v>
      </c>
      <c r="H7" s="16">
        <f>SUM(H8:H54)</f>
        <v>53403226</v>
      </c>
      <c r="I7" s="17"/>
      <c r="J7" s="11">
        <f>SUM(J8:J54)</f>
        <v>51950504</v>
      </c>
      <c r="K7" s="14">
        <f>H7-J7</f>
        <v>1452722</v>
      </c>
      <c r="L7" s="18">
        <f>K7/J7*100</f>
        <v>2.796357856316466</v>
      </c>
    </row>
    <row r="8" spans="1:12" ht="21" customHeight="1">
      <c r="A8" s="19"/>
      <c r="B8" s="20" t="s">
        <v>14</v>
      </c>
      <c r="C8" s="21">
        <v>5383579</v>
      </c>
      <c r="D8" s="22">
        <f>RANK(C8,$C$8:$C$54)</f>
        <v>8</v>
      </c>
      <c r="E8" s="22">
        <v>5506419</v>
      </c>
      <c r="F8" s="23">
        <f>C8-E8</f>
        <v>-122840</v>
      </c>
      <c r="G8" s="24">
        <f>F8/E8*100</f>
        <v>-2.2308509396033975</v>
      </c>
      <c r="H8" s="25">
        <v>2440502</v>
      </c>
      <c r="I8" s="26">
        <f>RANK(H8,$H$8:$H$54)</f>
        <v>7</v>
      </c>
      <c r="J8" s="27">
        <v>2424317</v>
      </c>
      <c r="K8" s="23">
        <f>H8-J8</f>
        <v>16185</v>
      </c>
      <c r="L8" s="28">
        <f>K8/J8*100</f>
        <v>0.6676107126254528</v>
      </c>
    </row>
    <row r="9" spans="1:12" ht="21" customHeight="1">
      <c r="A9" s="19"/>
      <c r="B9" s="29" t="s">
        <v>15</v>
      </c>
      <c r="C9" s="30">
        <v>1308649</v>
      </c>
      <c r="D9" s="22">
        <f aca="true" t="shared" si="0" ref="D9:D54">RANK(C9,$C$8:$C$54)</f>
        <v>31</v>
      </c>
      <c r="E9" s="22">
        <v>1373339</v>
      </c>
      <c r="F9" s="23">
        <f aca="true" t="shared" si="1" ref="F9:F54">C9-E9</f>
        <v>-64690</v>
      </c>
      <c r="G9" s="24">
        <f aca="true" t="shared" si="2" ref="G9:G54">F9/E9*100</f>
        <v>-4.710417457015347</v>
      </c>
      <c r="H9" s="31">
        <v>510948</v>
      </c>
      <c r="I9" s="26">
        <f aca="true" t="shared" si="3" ref="I9:I54">RANK(H9,$H$8:$H$54)</f>
        <v>31</v>
      </c>
      <c r="J9" s="32">
        <v>513385</v>
      </c>
      <c r="K9" s="23">
        <f aca="true" t="shared" si="4" ref="K9:K54">H9-J9</f>
        <v>-2437</v>
      </c>
      <c r="L9" s="28">
        <f aca="true" t="shared" si="5" ref="L9:L54">K9/J9*100</f>
        <v>-0.47469248225016314</v>
      </c>
    </row>
    <row r="10" spans="1:12" ht="21" customHeight="1">
      <c r="A10" s="19"/>
      <c r="B10" s="29" t="s">
        <v>16</v>
      </c>
      <c r="C10" s="30">
        <v>1279814</v>
      </c>
      <c r="D10" s="22">
        <f t="shared" si="0"/>
        <v>32</v>
      </c>
      <c r="E10" s="22">
        <v>1330147</v>
      </c>
      <c r="F10" s="23">
        <f t="shared" si="1"/>
        <v>-50333</v>
      </c>
      <c r="G10" s="24">
        <f t="shared" si="2"/>
        <v>-3.7840178566729845</v>
      </c>
      <c r="H10" s="31">
        <v>491725</v>
      </c>
      <c r="I10" s="26">
        <f t="shared" si="3"/>
        <v>32</v>
      </c>
      <c r="J10" s="32">
        <v>483934</v>
      </c>
      <c r="K10" s="23">
        <f t="shared" si="4"/>
        <v>7791</v>
      </c>
      <c r="L10" s="28">
        <f t="shared" si="5"/>
        <v>1.6099302797488915</v>
      </c>
    </row>
    <row r="11" spans="1:12" ht="21" customHeight="1">
      <c r="A11" s="19"/>
      <c r="B11" s="29" t="s">
        <v>17</v>
      </c>
      <c r="C11" s="30">
        <v>2334215</v>
      </c>
      <c r="D11" s="22">
        <f t="shared" si="0"/>
        <v>14</v>
      </c>
      <c r="E11" s="22">
        <v>2348165</v>
      </c>
      <c r="F11" s="23">
        <f t="shared" si="1"/>
        <v>-13950</v>
      </c>
      <c r="G11" s="24">
        <f t="shared" si="2"/>
        <v>-0.5940809099871601</v>
      </c>
      <c r="H11" s="31">
        <v>944719</v>
      </c>
      <c r="I11" s="26">
        <f t="shared" si="3"/>
        <v>14</v>
      </c>
      <c r="J11" s="32">
        <v>901862</v>
      </c>
      <c r="K11" s="23">
        <f t="shared" si="4"/>
        <v>42857</v>
      </c>
      <c r="L11" s="28">
        <f t="shared" si="5"/>
        <v>4.752057410113743</v>
      </c>
    </row>
    <row r="12" spans="1:12" ht="21" customHeight="1">
      <c r="A12" s="19"/>
      <c r="B12" s="29" t="s">
        <v>18</v>
      </c>
      <c r="C12" s="30">
        <v>1022839</v>
      </c>
      <c r="D12" s="22">
        <f t="shared" si="0"/>
        <v>38</v>
      </c>
      <c r="E12" s="22">
        <v>1085997</v>
      </c>
      <c r="F12" s="23">
        <f t="shared" si="1"/>
        <v>-63158</v>
      </c>
      <c r="G12" s="24">
        <f t="shared" si="2"/>
        <v>-5.815669840708583</v>
      </c>
      <c r="H12" s="31">
        <v>388621</v>
      </c>
      <c r="I12" s="26">
        <f t="shared" si="3"/>
        <v>40</v>
      </c>
      <c r="J12" s="32">
        <v>390136</v>
      </c>
      <c r="K12" s="23">
        <f t="shared" si="4"/>
        <v>-1515</v>
      </c>
      <c r="L12" s="28">
        <f t="shared" si="5"/>
        <v>-0.3883261221727808</v>
      </c>
    </row>
    <row r="13" spans="1:12" ht="21" customHeight="1">
      <c r="A13" s="19"/>
      <c r="B13" s="29" t="s">
        <v>19</v>
      </c>
      <c r="C13" s="30">
        <v>1122957</v>
      </c>
      <c r="D13" s="22">
        <f t="shared" si="0"/>
        <v>35</v>
      </c>
      <c r="E13" s="26">
        <v>1168924</v>
      </c>
      <c r="F13" s="23">
        <f t="shared" si="1"/>
        <v>-45967</v>
      </c>
      <c r="G13" s="24">
        <f t="shared" si="2"/>
        <v>-3.932419900694998</v>
      </c>
      <c r="H13" s="33">
        <v>393920</v>
      </c>
      <c r="I13" s="26">
        <f t="shared" si="3"/>
        <v>37</v>
      </c>
      <c r="J13" s="34">
        <v>388608</v>
      </c>
      <c r="K13" s="23">
        <f t="shared" si="4"/>
        <v>5312</v>
      </c>
      <c r="L13" s="28">
        <f t="shared" si="5"/>
        <v>1.3669301712779973</v>
      </c>
    </row>
    <row r="14" spans="1:12" ht="21" customHeight="1">
      <c r="A14" s="19"/>
      <c r="B14" s="29" t="s">
        <v>20</v>
      </c>
      <c r="C14" s="30">
        <v>1913606</v>
      </c>
      <c r="D14" s="22">
        <f t="shared" si="0"/>
        <v>21</v>
      </c>
      <c r="E14" s="22">
        <v>2029064</v>
      </c>
      <c r="F14" s="23">
        <f t="shared" si="1"/>
        <v>-115458</v>
      </c>
      <c r="G14" s="24">
        <f t="shared" si="2"/>
        <v>-5.690209870166737</v>
      </c>
      <c r="H14" s="31">
        <v>736616</v>
      </c>
      <c r="I14" s="26">
        <f t="shared" si="3"/>
        <v>21</v>
      </c>
      <c r="J14" s="32">
        <v>720794</v>
      </c>
      <c r="K14" s="23">
        <f t="shared" si="4"/>
        <v>15822</v>
      </c>
      <c r="L14" s="28">
        <f t="shared" si="5"/>
        <v>2.195079315310616</v>
      </c>
    </row>
    <row r="15" spans="1:12" ht="21" customHeight="1">
      <c r="A15" s="19"/>
      <c r="B15" s="29" t="s">
        <v>21</v>
      </c>
      <c r="C15" s="30">
        <v>2917857</v>
      </c>
      <c r="D15" s="22">
        <f t="shared" si="0"/>
        <v>11</v>
      </c>
      <c r="E15" s="22">
        <v>2969770</v>
      </c>
      <c r="F15" s="23">
        <f t="shared" si="1"/>
        <v>-51913</v>
      </c>
      <c r="G15" s="24">
        <f t="shared" si="2"/>
        <v>-1.7480478286197247</v>
      </c>
      <c r="H15" s="31">
        <v>1123802</v>
      </c>
      <c r="I15" s="26">
        <f t="shared" si="3"/>
        <v>13</v>
      </c>
      <c r="J15" s="32">
        <v>1088411</v>
      </c>
      <c r="K15" s="23">
        <f t="shared" si="4"/>
        <v>35391</v>
      </c>
      <c r="L15" s="28">
        <f t="shared" si="5"/>
        <v>3.2516209409864474</v>
      </c>
    </row>
    <row r="16" spans="1:12" ht="21" customHeight="1">
      <c r="A16" s="19"/>
      <c r="B16" s="29" t="s">
        <v>22</v>
      </c>
      <c r="C16" s="30">
        <v>1974671</v>
      </c>
      <c r="D16" s="22">
        <f t="shared" si="0"/>
        <v>18</v>
      </c>
      <c r="E16" s="22">
        <v>2007683</v>
      </c>
      <c r="F16" s="23">
        <f t="shared" si="1"/>
        <v>-33012</v>
      </c>
      <c r="G16" s="24">
        <f t="shared" si="2"/>
        <v>-1.6442834849924017</v>
      </c>
      <c r="H16" s="31">
        <v>762535</v>
      </c>
      <c r="I16" s="26">
        <f t="shared" si="3"/>
        <v>19</v>
      </c>
      <c r="J16" s="32">
        <v>745604</v>
      </c>
      <c r="K16" s="23">
        <f t="shared" si="4"/>
        <v>16931</v>
      </c>
      <c r="L16" s="28">
        <f t="shared" si="5"/>
        <v>2.2707764443323804</v>
      </c>
    </row>
    <row r="17" spans="1:12" ht="21" customHeight="1">
      <c r="A17" s="19"/>
      <c r="B17" s="29" t="s">
        <v>23</v>
      </c>
      <c r="C17" s="30">
        <v>1973476</v>
      </c>
      <c r="D17" s="22">
        <f t="shared" si="0"/>
        <v>19</v>
      </c>
      <c r="E17" s="22">
        <v>2008068</v>
      </c>
      <c r="F17" s="23">
        <f t="shared" si="1"/>
        <v>-34592</v>
      </c>
      <c r="G17" s="24">
        <f t="shared" si="2"/>
        <v>-1.7226508265656342</v>
      </c>
      <c r="H17" s="31">
        <v>773186</v>
      </c>
      <c r="I17" s="26">
        <f t="shared" si="3"/>
        <v>17</v>
      </c>
      <c r="J17" s="32">
        <v>755756</v>
      </c>
      <c r="K17" s="23">
        <f t="shared" si="4"/>
        <v>17430</v>
      </c>
      <c r="L17" s="28">
        <f t="shared" si="5"/>
        <v>2.306299916904398</v>
      </c>
    </row>
    <row r="18" spans="1:12" ht="21" customHeight="1">
      <c r="A18" s="19"/>
      <c r="B18" s="29" t="s">
        <v>24</v>
      </c>
      <c r="C18" s="30">
        <v>7261271</v>
      </c>
      <c r="D18" s="22">
        <f t="shared" si="0"/>
        <v>5</v>
      </c>
      <c r="E18" s="22">
        <v>7194556</v>
      </c>
      <c r="F18" s="23">
        <f t="shared" si="1"/>
        <v>66715</v>
      </c>
      <c r="G18" s="24">
        <f t="shared" si="2"/>
        <v>0.9272983628176638</v>
      </c>
      <c r="H18" s="31">
        <v>2968978</v>
      </c>
      <c r="I18" s="26">
        <f t="shared" si="3"/>
        <v>5</v>
      </c>
      <c r="J18" s="32">
        <v>2841595</v>
      </c>
      <c r="K18" s="23">
        <f t="shared" si="4"/>
        <v>127383</v>
      </c>
      <c r="L18" s="28">
        <f t="shared" si="5"/>
        <v>4.482799272943541</v>
      </c>
    </row>
    <row r="19" spans="1:12" ht="21" customHeight="1">
      <c r="A19" s="19"/>
      <c r="B19" s="29" t="s">
        <v>25</v>
      </c>
      <c r="C19" s="30">
        <v>6224027</v>
      </c>
      <c r="D19" s="22">
        <f t="shared" si="0"/>
        <v>6</v>
      </c>
      <c r="E19" s="22">
        <v>6216289</v>
      </c>
      <c r="F19" s="23">
        <f t="shared" si="1"/>
        <v>7738</v>
      </c>
      <c r="G19" s="24">
        <f t="shared" si="2"/>
        <v>0.12447941207366646</v>
      </c>
      <c r="H19" s="31">
        <v>2607079</v>
      </c>
      <c r="I19" s="26">
        <f t="shared" si="3"/>
        <v>6</v>
      </c>
      <c r="J19" s="32">
        <v>2515904</v>
      </c>
      <c r="K19" s="23">
        <f t="shared" si="4"/>
        <v>91175</v>
      </c>
      <c r="L19" s="28">
        <f t="shared" si="5"/>
        <v>3.6239459057261327</v>
      </c>
    </row>
    <row r="20" spans="1:12" ht="21" customHeight="1">
      <c r="A20" s="19"/>
      <c r="B20" s="29" t="s">
        <v>26</v>
      </c>
      <c r="C20" s="30">
        <v>13513734</v>
      </c>
      <c r="D20" s="22">
        <f t="shared" si="0"/>
        <v>1</v>
      </c>
      <c r="E20" s="22">
        <v>13159417</v>
      </c>
      <c r="F20" s="23">
        <f t="shared" si="1"/>
        <v>354317</v>
      </c>
      <c r="G20" s="24">
        <f t="shared" si="2"/>
        <v>2.6924976995561427</v>
      </c>
      <c r="H20" s="31">
        <v>6692089</v>
      </c>
      <c r="I20" s="26">
        <f t="shared" si="3"/>
        <v>1</v>
      </c>
      <c r="J20" s="32">
        <v>6393781</v>
      </c>
      <c r="K20" s="23">
        <f t="shared" si="4"/>
        <v>298308</v>
      </c>
      <c r="L20" s="28">
        <f t="shared" si="5"/>
        <v>4.665596147256217</v>
      </c>
    </row>
    <row r="21" spans="1:12" ht="21" customHeight="1">
      <c r="A21" s="19"/>
      <c r="B21" s="29" t="s">
        <v>27</v>
      </c>
      <c r="C21" s="30">
        <v>9127323</v>
      </c>
      <c r="D21" s="22">
        <f t="shared" si="0"/>
        <v>2</v>
      </c>
      <c r="E21" s="22">
        <v>9048302</v>
      </c>
      <c r="F21" s="23">
        <f t="shared" si="1"/>
        <v>79021</v>
      </c>
      <c r="G21" s="24">
        <f t="shared" si="2"/>
        <v>0.873324077821452</v>
      </c>
      <c r="H21" s="31">
        <v>3978243</v>
      </c>
      <c r="I21" s="26">
        <f t="shared" si="3"/>
        <v>2</v>
      </c>
      <c r="J21" s="32">
        <v>3844512</v>
      </c>
      <c r="K21" s="23">
        <f t="shared" si="4"/>
        <v>133731</v>
      </c>
      <c r="L21" s="28">
        <f t="shared" si="5"/>
        <v>3.4784908981946216</v>
      </c>
    </row>
    <row r="22" spans="1:12" ht="21" customHeight="1">
      <c r="A22" s="19"/>
      <c r="B22" s="29" t="s">
        <v>28</v>
      </c>
      <c r="C22" s="30">
        <v>2305098</v>
      </c>
      <c r="D22" s="22">
        <f t="shared" si="0"/>
        <v>15</v>
      </c>
      <c r="E22" s="22">
        <v>2374450</v>
      </c>
      <c r="F22" s="23">
        <f t="shared" si="1"/>
        <v>-69352</v>
      </c>
      <c r="G22" s="24">
        <f t="shared" si="2"/>
        <v>-2.9207605971909283</v>
      </c>
      <c r="H22" s="31">
        <v>848199</v>
      </c>
      <c r="I22" s="26">
        <f t="shared" si="3"/>
        <v>15</v>
      </c>
      <c r="J22" s="32">
        <v>839039</v>
      </c>
      <c r="K22" s="23">
        <f t="shared" si="4"/>
        <v>9160</v>
      </c>
      <c r="L22" s="28">
        <f t="shared" si="5"/>
        <v>1.0917251760645215</v>
      </c>
    </row>
    <row r="23" spans="1:12" ht="21" customHeight="1">
      <c r="A23" s="19"/>
      <c r="B23" s="29" t="s">
        <v>29</v>
      </c>
      <c r="C23" s="30">
        <v>1066883</v>
      </c>
      <c r="D23" s="22">
        <f t="shared" si="0"/>
        <v>37</v>
      </c>
      <c r="E23" s="22">
        <v>1093247</v>
      </c>
      <c r="F23" s="23">
        <f t="shared" si="1"/>
        <v>-26364</v>
      </c>
      <c r="G23" s="24">
        <f t="shared" si="2"/>
        <v>-2.411531886206868</v>
      </c>
      <c r="H23" s="31">
        <v>390786</v>
      </c>
      <c r="I23" s="26">
        <f t="shared" si="3"/>
        <v>39</v>
      </c>
      <c r="J23" s="32">
        <v>383439</v>
      </c>
      <c r="K23" s="23">
        <f t="shared" si="4"/>
        <v>7347</v>
      </c>
      <c r="L23" s="28">
        <f t="shared" si="5"/>
        <v>1.9160805238903713</v>
      </c>
    </row>
    <row r="24" spans="1:12" ht="21" customHeight="1">
      <c r="A24" s="19"/>
      <c r="B24" s="29" t="s">
        <v>30</v>
      </c>
      <c r="C24" s="30">
        <v>1154343</v>
      </c>
      <c r="D24" s="22">
        <f t="shared" si="0"/>
        <v>34</v>
      </c>
      <c r="E24" s="22">
        <v>1169788</v>
      </c>
      <c r="F24" s="23">
        <f t="shared" si="1"/>
        <v>-15445</v>
      </c>
      <c r="G24" s="24">
        <f t="shared" si="2"/>
        <v>-1.320324708408703</v>
      </c>
      <c r="H24" s="31">
        <v>453469</v>
      </c>
      <c r="I24" s="26">
        <f t="shared" si="3"/>
        <v>35</v>
      </c>
      <c r="J24" s="32">
        <v>441170</v>
      </c>
      <c r="K24" s="23">
        <f t="shared" si="4"/>
        <v>12299</v>
      </c>
      <c r="L24" s="28">
        <f t="shared" si="5"/>
        <v>2.7878142212752453</v>
      </c>
    </row>
    <row r="25" spans="1:12" ht="21" customHeight="1">
      <c r="A25" s="19"/>
      <c r="B25" s="29" t="s">
        <v>31</v>
      </c>
      <c r="C25" s="30">
        <v>787099</v>
      </c>
      <c r="D25" s="22">
        <f t="shared" si="0"/>
        <v>43</v>
      </c>
      <c r="E25" s="22">
        <v>806314</v>
      </c>
      <c r="F25" s="23">
        <f t="shared" si="1"/>
        <v>-19215</v>
      </c>
      <c r="G25" s="24">
        <f t="shared" si="2"/>
        <v>-2.3830666464925576</v>
      </c>
      <c r="H25" s="31">
        <v>279380</v>
      </c>
      <c r="I25" s="26">
        <f t="shared" si="3"/>
        <v>45</v>
      </c>
      <c r="J25" s="32">
        <v>275599</v>
      </c>
      <c r="K25" s="23">
        <f t="shared" si="4"/>
        <v>3781</v>
      </c>
      <c r="L25" s="28">
        <f t="shared" si="5"/>
        <v>1.3719207979709651</v>
      </c>
    </row>
    <row r="26" spans="1:12" ht="21" customHeight="1">
      <c r="A26" s="19"/>
      <c r="B26" s="29" t="s">
        <v>32</v>
      </c>
      <c r="C26" s="30">
        <v>835165</v>
      </c>
      <c r="D26" s="22">
        <f t="shared" si="0"/>
        <v>41</v>
      </c>
      <c r="E26" s="22">
        <v>863075</v>
      </c>
      <c r="F26" s="23">
        <f t="shared" si="1"/>
        <v>-27910</v>
      </c>
      <c r="G26" s="24">
        <f t="shared" si="2"/>
        <v>-3.2337861715378153</v>
      </c>
      <c r="H26" s="31">
        <v>329953</v>
      </c>
      <c r="I26" s="26">
        <f t="shared" si="3"/>
        <v>41</v>
      </c>
      <c r="J26" s="32">
        <v>327721</v>
      </c>
      <c r="K26" s="23">
        <f t="shared" si="4"/>
        <v>2232</v>
      </c>
      <c r="L26" s="28">
        <f t="shared" si="5"/>
        <v>0.6810671272210203</v>
      </c>
    </row>
    <row r="27" spans="1:12" ht="21" customHeight="1">
      <c r="A27" s="19"/>
      <c r="B27" s="29" t="s">
        <v>33</v>
      </c>
      <c r="C27" s="30">
        <v>2099759</v>
      </c>
      <c r="D27" s="22">
        <f t="shared" si="0"/>
        <v>16</v>
      </c>
      <c r="E27" s="22">
        <v>2152449</v>
      </c>
      <c r="F27" s="23">
        <f t="shared" si="1"/>
        <v>-52690</v>
      </c>
      <c r="G27" s="24">
        <f t="shared" si="2"/>
        <v>-2.4479093349017793</v>
      </c>
      <c r="H27" s="31">
        <v>806447</v>
      </c>
      <c r="I27" s="26">
        <f t="shared" si="3"/>
        <v>16</v>
      </c>
      <c r="J27" s="32">
        <v>794461</v>
      </c>
      <c r="K27" s="23">
        <f t="shared" si="4"/>
        <v>11986</v>
      </c>
      <c r="L27" s="28">
        <f t="shared" si="5"/>
        <v>1.5086958327721562</v>
      </c>
    </row>
    <row r="28" spans="1:12" ht="21" customHeight="1">
      <c r="A28" s="19"/>
      <c r="B28" s="35" t="s">
        <v>34</v>
      </c>
      <c r="C28" s="36">
        <v>2032533</v>
      </c>
      <c r="D28" s="37">
        <f t="shared" si="0"/>
        <v>17</v>
      </c>
      <c r="E28" s="38">
        <v>2080773</v>
      </c>
      <c r="F28" s="39">
        <f t="shared" si="1"/>
        <v>-48240</v>
      </c>
      <c r="G28" s="40">
        <f t="shared" si="2"/>
        <v>-2.318369182991129</v>
      </c>
      <c r="H28" s="41">
        <v>752574</v>
      </c>
      <c r="I28" s="38">
        <f>RANK(H28,$H$8:$H$54)</f>
        <v>20</v>
      </c>
      <c r="J28" s="42">
        <v>737151</v>
      </c>
      <c r="K28" s="39">
        <f t="shared" si="4"/>
        <v>15423</v>
      </c>
      <c r="L28" s="43">
        <f t="shared" si="5"/>
        <v>2.092244329859147</v>
      </c>
    </row>
    <row r="29" spans="1:12" ht="21" customHeight="1">
      <c r="A29" s="19"/>
      <c r="B29" s="44" t="s">
        <v>35</v>
      </c>
      <c r="C29" s="30">
        <v>3701181</v>
      </c>
      <c r="D29" s="22">
        <f t="shared" si="0"/>
        <v>10</v>
      </c>
      <c r="E29" s="22">
        <v>3765007</v>
      </c>
      <c r="F29" s="23">
        <f t="shared" si="1"/>
        <v>-63826</v>
      </c>
      <c r="G29" s="24">
        <f t="shared" si="2"/>
        <v>-1.6952425320855977</v>
      </c>
      <c r="H29" s="31">
        <v>1427077</v>
      </c>
      <c r="I29" s="26">
        <f t="shared" si="3"/>
        <v>10</v>
      </c>
      <c r="J29" s="32">
        <v>1399140</v>
      </c>
      <c r="K29" s="23">
        <f t="shared" si="4"/>
        <v>27937</v>
      </c>
      <c r="L29" s="28">
        <f t="shared" si="5"/>
        <v>1.9967265606015125</v>
      </c>
    </row>
    <row r="30" spans="1:12" ht="21" customHeight="1">
      <c r="A30" s="19"/>
      <c r="B30" s="44" t="s">
        <v>36</v>
      </c>
      <c r="C30" s="30">
        <v>7484094</v>
      </c>
      <c r="D30" s="22">
        <f t="shared" si="0"/>
        <v>4</v>
      </c>
      <c r="E30" s="22">
        <v>7410719</v>
      </c>
      <c r="F30" s="23">
        <f t="shared" si="1"/>
        <v>73375</v>
      </c>
      <c r="G30" s="24">
        <f t="shared" si="2"/>
        <v>0.9901198520683351</v>
      </c>
      <c r="H30" s="31">
        <v>3060881</v>
      </c>
      <c r="I30" s="26">
        <f t="shared" si="3"/>
        <v>4</v>
      </c>
      <c r="J30" s="32">
        <v>2933802</v>
      </c>
      <c r="K30" s="23">
        <f t="shared" si="4"/>
        <v>127079</v>
      </c>
      <c r="L30" s="28">
        <f t="shared" si="5"/>
        <v>4.331546573354303</v>
      </c>
    </row>
    <row r="31" spans="1:12" ht="21" customHeight="1">
      <c r="A31" s="19"/>
      <c r="B31" s="44" t="s">
        <v>37</v>
      </c>
      <c r="C31" s="30">
        <v>1815827</v>
      </c>
      <c r="D31" s="22">
        <f t="shared" si="0"/>
        <v>22</v>
      </c>
      <c r="E31" s="22">
        <v>1854724</v>
      </c>
      <c r="F31" s="23">
        <f t="shared" si="1"/>
        <v>-38897</v>
      </c>
      <c r="G31" s="24">
        <f t="shared" si="2"/>
        <v>-2.0971853494104784</v>
      </c>
      <c r="H31" s="31">
        <v>718759</v>
      </c>
      <c r="I31" s="26">
        <f t="shared" si="3"/>
        <v>23</v>
      </c>
      <c r="J31" s="32">
        <v>704607</v>
      </c>
      <c r="K31" s="23">
        <f t="shared" si="4"/>
        <v>14152</v>
      </c>
      <c r="L31" s="28">
        <f t="shared" si="5"/>
        <v>2.0084955159400915</v>
      </c>
    </row>
    <row r="32" spans="1:12" ht="21" customHeight="1">
      <c r="A32" s="19"/>
      <c r="B32" s="44" t="s">
        <v>38</v>
      </c>
      <c r="C32" s="30">
        <v>1413184</v>
      </c>
      <c r="D32" s="22">
        <f t="shared" si="0"/>
        <v>26</v>
      </c>
      <c r="E32" s="22">
        <v>1410777</v>
      </c>
      <c r="F32" s="23">
        <f t="shared" si="1"/>
        <v>2407</v>
      </c>
      <c r="G32" s="24">
        <f t="shared" si="2"/>
        <v>0.17061519999262817</v>
      </c>
      <c r="H32" s="31">
        <v>537294</v>
      </c>
      <c r="I32" s="26">
        <f t="shared" si="3"/>
        <v>29</v>
      </c>
      <c r="J32" s="32">
        <v>517748</v>
      </c>
      <c r="K32" s="23">
        <f t="shared" si="4"/>
        <v>19546</v>
      </c>
      <c r="L32" s="28">
        <f t="shared" si="5"/>
        <v>3.775195655029088</v>
      </c>
    </row>
    <row r="33" spans="1:12" ht="21" customHeight="1">
      <c r="A33" s="19"/>
      <c r="B33" s="44" t="s">
        <v>39</v>
      </c>
      <c r="C33" s="30">
        <v>2610140</v>
      </c>
      <c r="D33" s="22">
        <f t="shared" si="0"/>
        <v>13</v>
      </c>
      <c r="E33" s="22">
        <v>2636092</v>
      </c>
      <c r="F33" s="23">
        <f t="shared" si="1"/>
        <v>-25952</v>
      </c>
      <c r="G33" s="24">
        <f t="shared" si="2"/>
        <v>-0.9844876430716378</v>
      </c>
      <c r="H33" s="31">
        <v>1152925</v>
      </c>
      <c r="I33" s="26">
        <f t="shared" si="3"/>
        <v>12</v>
      </c>
      <c r="J33" s="32">
        <v>1122057</v>
      </c>
      <c r="K33" s="23">
        <f t="shared" si="4"/>
        <v>30868</v>
      </c>
      <c r="L33" s="28">
        <f t="shared" si="5"/>
        <v>2.7510188876322683</v>
      </c>
    </row>
    <row r="34" spans="1:12" ht="21" customHeight="1">
      <c r="A34" s="19"/>
      <c r="B34" s="44" t="s">
        <v>40</v>
      </c>
      <c r="C34" s="30">
        <v>8838908</v>
      </c>
      <c r="D34" s="22">
        <f t="shared" si="0"/>
        <v>3</v>
      </c>
      <c r="E34" s="22">
        <v>8865245</v>
      </c>
      <c r="F34" s="23">
        <f t="shared" si="1"/>
        <v>-26337</v>
      </c>
      <c r="G34" s="24">
        <f t="shared" si="2"/>
        <v>-0.2970814681376544</v>
      </c>
      <c r="H34" s="31">
        <v>3921923</v>
      </c>
      <c r="I34" s="26">
        <f t="shared" si="3"/>
        <v>3</v>
      </c>
      <c r="J34" s="32">
        <v>3832386</v>
      </c>
      <c r="K34" s="23">
        <f t="shared" si="4"/>
        <v>89537</v>
      </c>
      <c r="L34" s="28">
        <f t="shared" si="5"/>
        <v>2.3363252031502046</v>
      </c>
    </row>
    <row r="35" spans="1:12" ht="21" customHeight="1">
      <c r="A35" s="19"/>
      <c r="B35" s="44" t="s">
        <v>41</v>
      </c>
      <c r="C35" s="45">
        <v>5536989</v>
      </c>
      <c r="D35" s="22">
        <f t="shared" si="0"/>
        <v>7</v>
      </c>
      <c r="E35" s="22">
        <v>5588133</v>
      </c>
      <c r="F35" s="23">
        <f t="shared" si="1"/>
        <v>-51144</v>
      </c>
      <c r="G35" s="24">
        <f t="shared" si="2"/>
        <v>-0.9152251744902994</v>
      </c>
      <c r="H35" s="31">
        <v>2314206</v>
      </c>
      <c r="I35" s="26">
        <f t="shared" si="3"/>
        <v>8</v>
      </c>
      <c r="J35" s="32">
        <v>2255318</v>
      </c>
      <c r="K35" s="23">
        <f t="shared" si="4"/>
        <v>58888</v>
      </c>
      <c r="L35" s="28">
        <f t="shared" si="5"/>
        <v>2.611073028282486</v>
      </c>
    </row>
    <row r="36" spans="1:12" ht="21" customHeight="1">
      <c r="A36" s="19"/>
      <c r="B36" s="44" t="s">
        <v>42</v>
      </c>
      <c r="C36" s="30">
        <v>1365008</v>
      </c>
      <c r="D36" s="22">
        <f t="shared" si="0"/>
        <v>30</v>
      </c>
      <c r="E36" s="22">
        <v>1400728</v>
      </c>
      <c r="F36" s="23">
        <f t="shared" si="1"/>
        <v>-35720</v>
      </c>
      <c r="G36" s="24">
        <f t="shared" si="2"/>
        <v>-2.5501025181191497</v>
      </c>
      <c r="H36" s="31">
        <v>530325</v>
      </c>
      <c r="I36" s="26">
        <f t="shared" si="3"/>
        <v>30</v>
      </c>
      <c r="J36" s="32">
        <v>523523</v>
      </c>
      <c r="K36" s="23">
        <f t="shared" si="4"/>
        <v>6802</v>
      </c>
      <c r="L36" s="28">
        <f t="shared" si="5"/>
        <v>1.299274339427303</v>
      </c>
    </row>
    <row r="37" spans="1:12" ht="21" customHeight="1">
      <c r="A37" s="19"/>
      <c r="B37" s="44" t="s">
        <v>43</v>
      </c>
      <c r="C37" s="30">
        <v>963850</v>
      </c>
      <c r="D37" s="22">
        <f t="shared" si="0"/>
        <v>40</v>
      </c>
      <c r="E37" s="22">
        <v>1002198</v>
      </c>
      <c r="F37" s="23">
        <f t="shared" si="1"/>
        <v>-38348</v>
      </c>
      <c r="G37" s="24">
        <f t="shared" si="2"/>
        <v>-3.82638959566872</v>
      </c>
      <c r="H37" s="31">
        <v>391924</v>
      </c>
      <c r="I37" s="26">
        <f t="shared" si="3"/>
        <v>38</v>
      </c>
      <c r="J37" s="32">
        <v>393553</v>
      </c>
      <c r="K37" s="23">
        <f t="shared" si="4"/>
        <v>-1629</v>
      </c>
      <c r="L37" s="28">
        <f t="shared" si="5"/>
        <v>-0.4139213778068011</v>
      </c>
    </row>
    <row r="38" spans="1:12" ht="21" customHeight="1">
      <c r="A38" s="19"/>
      <c r="B38" s="44" t="s">
        <v>44</v>
      </c>
      <c r="C38" s="30">
        <v>573648</v>
      </c>
      <c r="D38" s="22">
        <f t="shared" si="0"/>
        <v>47</v>
      </c>
      <c r="E38" s="22">
        <v>588667</v>
      </c>
      <c r="F38" s="23">
        <f t="shared" si="1"/>
        <v>-15019</v>
      </c>
      <c r="G38" s="24">
        <f t="shared" si="2"/>
        <v>-2.551357558687679</v>
      </c>
      <c r="H38" s="31">
        <v>215542</v>
      </c>
      <c r="I38" s="26">
        <f t="shared" si="3"/>
        <v>47</v>
      </c>
      <c r="J38" s="32">
        <v>211964</v>
      </c>
      <c r="K38" s="23">
        <f t="shared" si="4"/>
        <v>3578</v>
      </c>
      <c r="L38" s="28">
        <f t="shared" si="5"/>
        <v>1.688022494385839</v>
      </c>
    </row>
    <row r="39" spans="1:12" ht="21" customHeight="1">
      <c r="A39" s="19"/>
      <c r="B39" s="44" t="s">
        <v>45</v>
      </c>
      <c r="C39" s="30">
        <v>694188</v>
      </c>
      <c r="D39" s="22">
        <f t="shared" si="0"/>
        <v>46</v>
      </c>
      <c r="E39" s="22">
        <v>717397</v>
      </c>
      <c r="F39" s="23">
        <f t="shared" si="1"/>
        <v>-23209</v>
      </c>
      <c r="G39" s="24">
        <f t="shared" si="2"/>
        <v>-3.2351682541187095</v>
      </c>
      <c r="H39" s="31">
        <v>264481</v>
      </c>
      <c r="I39" s="26">
        <f t="shared" si="3"/>
        <v>46</v>
      </c>
      <c r="J39" s="32">
        <v>262219</v>
      </c>
      <c r="K39" s="23">
        <f t="shared" si="4"/>
        <v>2262</v>
      </c>
      <c r="L39" s="28">
        <f t="shared" si="5"/>
        <v>0.862637718853325</v>
      </c>
    </row>
    <row r="40" spans="1:12" ht="21" customHeight="1">
      <c r="A40" s="19"/>
      <c r="B40" s="44" t="s">
        <v>46</v>
      </c>
      <c r="C40" s="30">
        <v>1922181</v>
      </c>
      <c r="D40" s="22">
        <f t="shared" si="0"/>
        <v>20</v>
      </c>
      <c r="E40" s="22">
        <v>1945276</v>
      </c>
      <c r="F40" s="23">
        <f t="shared" si="1"/>
        <v>-23095</v>
      </c>
      <c r="G40" s="24">
        <f t="shared" si="2"/>
        <v>-1.187235127560305</v>
      </c>
      <c r="H40" s="31">
        <v>772106</v>
      </c>
      <c r="I40" s="26">
        <f t="shared" si="3"/>
        <v>18</v>
      </c>
      <c r="J40" s="32">
        <v>754511</v>
      </c>
      <c r="K40" s="23">
        <f t="shared" si="4"/>
        <v>17595</v>
      </c>
      <c r="L40" s="28">
        <f t="shared" si="5"/>
        <v>2.331973953991393</v>
      </c>
    </row>
    <row r="41" spans="1:12" ht="21" customHeight="1">
      <c r="A41" s="19"/>
      <c r="B41" s="44" t="s">
        <v>47</v>
      </c>
      <c r="C41" s="30">
        <v>2844963</v>
      </c>
      <c r="D41" s="22">
        <f t="shared" si="0"/>
        <v>12</v>
      </c>
      <c r="E41" s="22">
        <v>2860750</v>
      </c>
      <c r="F41" s="23">
        <f t="shared" si="1"/>
        <v>-15787</v>
      </c>
      <c r="G41" s="24">
        <f t="shared" si="2"/>
        <v>-0.5518482915319409</v>
      </c>
      <c r="H41" s="31">
        <v>1209581</v>
      </c>
      <c r="I41" s="26">
        <f t="shared" si="3"/>
        <v>11</v>
      </c>
      <c r="J41" s="32">
        <v>1184967</v>
      </c>
      <c r="K41" s="23">
        <f t="shared" si="4"/>
        <v>24614</v>
      </c>
      <c r="L41" s="28">
        <f t="shared" si="5"/>
        <v>2.077188647447566</v>
      </c>
    </row>
    <row r="42" spans="1:12" ht="21" customHeight="1">
      <c r="A42" s="19"/>
      <c r="B42" s="44" t="s">
        <v>48</v>
      </c>
      <c r="C42" s="30">
        <v>1405007</v>
      </c>
      <c r="D42" s="22">
        <f t="shared" si="0"/>
        <v>27</v>
      </c>
      <c r="E42" s="22">
        <v>1451338</v>
      </c>
      <c r="F42" s="23">
        <f t="shared" si="1"/>
        <v>-46331</v>
      </c>
      <c r="G42" s="24">
        <f t="shared" si="2"/>
        <v>-3.192295660969395</v>
      </c>
      <c r="H42" s="31">
        <v>598550</v>
      </c>
      <c r="I42" s="26">
        <f t="shared" si="3"/>
        <v>25</v>
      </c>
      <c r="J42" s="32">
        <v>597432</v>
      </c>
      <c r="K42" s="23">
        <f t="shared" si="4"/>
        <v>1118</v>
      </c>
      <c r="L42" s="28">
        <f t="shared" si="5"/>
        <v>0.18713426800037491</v>
      </c>
    </row>
    <row r="43" spans="1:12" ht="21" customHeight="1">
      <c r="A43" s="19"/>
      <c r="B43" s="44" t="s">
        <v>49</v>
      </c>
      <c r="C43" s="30">
        <v>756063</v>
      </c>
      <c r="D43" s="22">
        <f t="shared" si="0"/>
        <v>44</v>
      </c>
      <c r="E43" s="22">
        <v>785491</v>
      </c>
      <c r="F43" s="23">
        <f t="shared" si="1"/>
        <v>-29428</v>
      </c>
      <c r="G43" s="24">
        <f t="shared" si="2"/>
        <v>-3.746446490157112</v>
      </c>
      <c r="H43" s="31">
        <v>305098</v>
      </c>
      <c r="I43" s="26">
        <f t="shared" si="3"/>
        <v>43</v>
      </c>
      <c r="J43" s="32">
        <v>302294</v>
      </c>
      <c r="K43" s="23">
        <f t="shared" si="4"/>
        <v>2804</v>
      </c>
      <c r="L43" s="28">
        <f t="shared" si="5"/>
        <v>0.9275738188650783</v>
      </c>
    </row>
    <row r="44" spans="1:12" ht="21" customHeight="1">
      <c r="A44" s="19"/>
      <c r="B44" s="44" t="s">
        <v>50</v>
      </c>
      <c r="C44" s="30">
        <v>976756</v>
      </c>
      <c r="D44" s="22">
        <f t="shared" si="0"/>
        <v>39</v>
      </c>
      <c r="E44" s="22">
        <v>995842</v>
      </c>
      <c r="F44" s="23">
        <f t="shared" si="1"/>
        <v>-19086</v>
      </c>
      <c r="G44" s="24">
        <f t="shared" si="2"/>
        <v>-1.916569094294075</v>
      </c>
      <c r="H44" s="31">
        <v>398316</v>
      </c>
      <c r="I44" s="26">
        <f t="shared" si="3"/>
        <v>36</v>
      </c>
      <c r="J44" s="32">
        <v>390474</v>
      </c>
      <c r="K44" s="23">
        <f t="shared" si="4"/>
        <v>7842</v>
      </c>
      <c r="L44" s="28">
        <f t="shared" si="5"/>
        <v>2.0083283394028797</v>
      </c>
    </row>
    <row r="45" spans="1:12" ht="21" customHeight="1">
      <c r="A45" s="19"/>
      <c r="B45" s="44" t="s">
        <v>51</v>
      </c>
      <c r="C45" s="30">
        <v>1385840</v>
      </c>
      <c r="D45" s="22">
        <f t="shared" si="0"/>
        <v>28</v>
      </c>
      <c r="E45" s="22">
        <v>1431493</v>
      </c>
      <c r="F45" s="23">
        <f t="shared" si="1"/>
        <v>-45653</v>
      </c>
      <c r="G45" s="24">
        <f t="shared" si="2"/>
        <v>-3.1891877920464857</v>
      </c>
      <c r="H45" s="31">
        <v>592209</v>
      </c>
      <c r="I45" s="26">
        <f t="shared" si="3"/>
        <v>26</v>
      </c>
      <c r="J45" s="32">
        <v>590888</v>
      </c>
      <c r="K45" s="23">
        <f t="shared" si="4"/>
        <v>1321</v>
      </c>
      <c r="L45" s="28">
        <f t="shared" si="5"/>
        <v>0.2235618255913134</v>
      </c>
    </row>
    <row r="46" spans="1:12" ht="21" customHeight="1">
      <c r="A46" s="19"/>
      <c r="B46" s="44" t="s">
        <v>52</v>
      </c>
      <c r="C46" s="30">
        <v>728461</v>
      </c>
      <c r="D46" s="22">
        <f t="shared" si="0"/>
        <v>45</v>
      </c>
      <c r="E46" s="22">
        <v>764456</v>
      </c>
      <c r="F46" s="23">
        <f t="shared" si="1"/>
        <v>-35995</v>
      </c>
      <c r="G46" s="24">
        <f t="shared" si="2"/>
        <v>-4.708577079648796</v>
      </c>
      <c r="H46" s="31">
        <v>318972</v>
      </c>
      <c r="I46" s="26">
        <f t="shared" si="3"/>
        <v>42</v>
      </c>
      <c r="J46" s="32">
        <v>321909</v>
      </c>
      <c r="K46" s="23">
        <f t="shared" si="4"/>
        <v>-2937</v>
      </c>
      <c r="L46" s="28">
        <f t="shared" si="5"/>
        <v>-0.9123696448375163</v>
      </c>
    </row>
    <row r="47" spans="1:12" ht="21" customHeight="1">
      <c r="A47" s="19"/>
      <c r="B47" s="44" t="s">
        <v>53</v>
      </c>
      <c r="C47" s="30">
        <v>5102871</v>
      </c>
      <c r="D47" s="22">
        <f t="shared" si="0"/>
        <v>9</v>
      </c>
      <c r="E47" s="22">
        <v>5071968</v>
      </c>
      <c r="F47" s="23">
        <f t="shared" si="1"/>
        <v>30903</v>
      </c>
      <c r="G47" s="24">
        <f t="shared" si="2"/>
        <v>0.6092901217042378</v>
      </c>
      <c r="H47" s="31">
        <v>2199429</v>
      </c>
      <c r="I47" s="26">
        <f t="shared" si="3"/>
        <v>9</v>
      </c>
      <c r="J47" s="32">
        <v>2110468</v>
      </c>
      <c r="K47" s="23">
        <f t="shared" si="4"/>
        <v>88961</v>
      </c>
      <c r="L47" s="28">
        <f t="shared" si="5"/>
        <v>4.2152261962749495</v>
      </c>
    </row>
    <row r="48" spans="1:12" ht="21" customHeight="1">
      <c r="A48" s="19"/>
      <c r="B48" s="44" t="s">
        <v>54</v>
      </c>
      <c r="C48" s="30">
        <v>833245</v>
      </c>
      <c r="D48" s="22">
        <f t="shared" si="0"/>
        <v>42</v>
      </c>
      <c r="E48" s="22">
        <v>849788</v>
      </c>
      <c r="F48" s="23">
        <f t="shared" si="1"/>
        <v>-16543</v>
      </c>
      <c r="G48" s="24">
        <f t="shared" si="2"/>
        <v>-1.9467208291950464</v>
      </c>
      <c r="H48" s="31">
        <v>301840</v>
      </c>
      <c r="I48" s="26">
        <f t="shared" si="3"/>
        <v>44</v>
      </c>
      <c r="J48" s="32">
        <v>295038</v>
      </c>
      <c r="K48" s="23">
        <f t="shared" si="4"/>
        <v>6802</v>
      </c>
      <c r="L48" s="28">
        <f t="shared" si="5"/>
        <v>2.305465736616978</v>
      </c>
    </row>
    <row r="49" spans="1:12" ht="21" customHeight="1">
      <c r="A49" s="19"/>
      <c r="B49" s="44" t="s">
        <v>55</v>
      </c>
      <c r="C49" s="30">
        <v>1377780</v>
      </c>
      <c r="D49" s="22">
        <f t="shared" si="0"/>
        <v>29</v>
      </c>
      <c r="E49" s="22">
        <v>1426779</v>
      </c>
      <c r="F49" s="23">
        <f t="shared" si="1"/>
        <v>-48999</v>
      </c>
      <c r="G49" s="24">
        <f t="shared" si="2"/>
        <v>-3.434238939597513</v>
      </c>
      <c r="H49" s="31">
        <v>560681</v>
      </c>
      <c r="I49" s="26">
        <f t="shared" si="3"/>
        <v>27</v>
      </c>
      <c r="J49" s="32">
        <v>558660</v>
      </c>
      <c r="K49" s="23">
        <f t="shared" si="4"/>
        <v>2021</v>
      </c>
      <c r="L49" s="28">
        <f t="shared" si="5"/>
        <v>0.361758493538109</v>
      </c>
    </row>
    <row r="50" spans="1:12" ht="21" customHeight="1">
      <c r="A50" s="19"/>
      <c r="B50" s="44" t="s">
        <v>56</v>
      </c>
      <c r="C50" s="30">
        <v>1786969</v>
      </c>
      <c r="D50" s="22">
        <f t="shared" si="0"/>
        <v>23</v>
      </c>
      <c r="E50" s="22">
        <v>1817426</v>
      </c>
      <c r="F50" s="23">
        <f t="shared" si="1"/>
        <v>-30457</v>
      </c>
      <c r="G50" s="24">
        <f t="shared" si="2"/>
        <v>-1.6758316432140838</v>
      </c>
      <c r="H50" s="31">
        <v>704497</v>
      </c>
      <c r="I50" s="26">
        <f t="shared" si="3"/>
        <v>24</v>
      </c>
      <c r="J50" s="32">
        <v>688234</v>
      </c>
      <c r="K50" s="23">
        <f t="shared" si="4"/>
        <v>16263</v>
      </c>
      <c r="L50" s="28">
        <f t="shared" si="5"/>
        <v>2.363004443256218</v>
      </c>
    </row>
    <row r="51" spans="1:12" ht="21" customHeight="1">
      <c r="A51" s="19"/>
      <c r="B51" s="44" t="s">
        <v>57</v>
      </c>
      <c r="C51" s="30">
        <v>1166729</v>
      </c>
      <c r="D51" s="22">
        <f t="shared" si="0"/>
        <v>33</v>
      </c>
      <c r="E51" s="22">
        <v>1196529</v>
      </c>
      <c r="F51" s="23">
        <f t="shared" si="1"/>
        <v>-29800</v>
      </c>
      <c r="G51" s="24">
        <f t="shared" si="2"/>
        <v>-2.4905372122196785</v>
      </c>
      <c r="H51" s="31">
        <v>485909</v>
      </c>
      <c r="I51" s="26">
        <f t="shared" si="3"/>
        <v>33</v>
      </c>
      <c r="J51" s="32">
        <v>482051</v>
      </c>
      <c r="K51" s="23">
        <f t="shared" si="4"/>
        <v>3858</v>
      </c>
      <c r="L51" s="28">
        <f t="shared" si="5"/>
        <v>0.8003302555123836</v>
      </c>
    </row>
    <row r="52" spans="1:12" ht="21" customHeight="1">
      <c r="A52" s="19"/>
      <c r="B52" s="44" t="s">
        <v>58</v>
      </c>
      <c r="C52" s="30">
        <v>1104377</v>
      </c>
      <c r="D52" s="22">
        <f t="shared" si="0"/>
        <v>36</v>
      </c>
      <c r="E52" s="22">
        <v>1135233</v>
      </c>
      <c r="F52" s="23">
        <f t="shared" si="1"/>
        <v>-30856</v>
      </c>
      <c r="G52" s="24">
        <f t="shared" si="2"/>
        <v>-2.71803233345049</v>
      </c>
      <c r="H52" s="31">
        <v>462620</v>
      </c>
      <c r="I52" s="26">
        <f t="shared" si="3"/>
        <v>34</v>
      </c>
      <c r="J52" s="32">
        <v>460505</v>
      </c>
      <c r="K52" s="23">
        <f t="shared" si="4"/>
        <v>2115</v>
      </c>
      <c r="L52" s="28">
        <f t="shared" si="5"/>
        <v>0.45927840088598393</v>
      </c>
    </row>
    <row r="53" spans="1:12" ht="21" customHeight="1">
      <c r="A53" s="19"/>
      <c r="B53" s="44" t="s">
        <v>59</v>
      </c>
      <c r="C53" s="30">
        <v>1648752</v>
      </c>
      <c r="D53" s="22">
        <f t="shared" si="0"/>
        <v>24</v>
      </c>
      <c r="E53" s="22">
        <v>1706242</v>
      </c>
      <c r="F53" s="23">
        <f t="shared" si="1"/>
        <v>-57490</v>
      </c>
      <c r="G53" s="24">
        <f t="shared" si="2"/>
        <v>-3.369393087264292</v>
      </c>
      <c r="H53" s="31">
        <v>724566</v>
      </c>
      <c r="I53" s="26">
        <f t="shared" si="3"/>
        <v>22</v>
      </c>
      <c r="J53" s="32">
        <v>729386</v>
      </c>
      <c r="K53" s="23">
        <f t="shared" si="4"/>
        <v>-4820</v>
      </c>
      <c r="L53" s="28">
        <f t="shared" si="5"/>
        <v>-0.6608297938265885</v>
      </c>
    </row>
    <row r="54" spans="1:12" ht="21" customHeight="1" thickBot="1">
      <c r="A54" s="19"/>
      <c r="B54" s="46" t="s">
        <v>60</v>
      </c>
      <c r="C54" s="47">
        <v>1434138</v>
      </c>
      <c r="D54" s="48">
        <f t="shared" si="0"/>
        <v>25</v>
      </c>
      <c r="E54" s="49">
        <v>1392818</v>
      </c>
      <c r="F54" s="50">
        <f t="shared" si="1"/>
        <v>41320</v>
      </c>
      <c r="G54" s="51">
        <f t="shared" si="2"/>
        <v>2.966647472964881</v>
      </c>
      <c r="H54" s="52">
        <v>559744</v>
      </c>
      <c r="I54" s="48">
        <f t="shared" si="3"/>
        <v>28</v>
      </c>
      <c r="J54" s="53">
        <v>520191</v>
      </c>
      <c r="K54" s="50">
        <f t="shared" si="4"/>
        <v>39553</v>
      </c>
      <c r="L54" s="54">
        <f t="shared" si="5"/>
        <v>7.603553310226436</v>
      </c>
    </row>
    <row r="55" spans="1:12" ht="6" customHeight="1">
      <c r="A55" s="3"/>
      <c r="B55" s="55"/>
      <c r="C55" s="56"/>
      <c r="D55" s="56"/>
      <c r="E55" s="56"/>
      <c r="F55" s="56"/>
      <c r="G55" s="56"/>
      <c r="J55" s="56"/>
      <c r="K55" s="56"/>
      <c r="L55" s="56"/>
    </row>
    <row r="56" spans="1:12" ht="15.75" customHeight="1">
      <c r="A56" s="3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</row>
    <row r="57" spans="3:12" ht="18" customHeight="1">
      <c r="C57" s="57"/>
      <c r="D57" s="57"/>
      <c r="E57" s="57"/>
      <c r="F57" s="57"/>
      <c r="G57" s="57"/>
      <c r="J57" s="57"/>
      <c r="K57" s="57"/>
      <c r="L57" s="57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</sheetData>
  <sheetProtection/>
  <mergeCells count="12">
    <mergeCell ref="I4:I6"/>
    <mergeCell ref="J4:J5"/>
    <mergeCell ref="K4:L4"/>
    <mergeCell ref="B56:L56"/>
    <mergeCell ref="B3:B6"/>
    <mergeCell ref="C3:G3"/>
    <mergeCell ref="H3:L3"/>
    <mergeCell ref="C4:C5"/>
    <mergeCell ref="D4:D6"/>
    <mergeCell ref="E4:E5"/>
    <mergeCell ref="F4:G4"/>
    <mergeCell ref="H4:H5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showGridLines="0" view="pageBreakPreview" zoomScaleSheetLayoutView="100" workbookViewId="0" topLeftCell="A1">
      <selection activeCell="F34" sqref="F34"/>
    </sheetView>
  </sheetViews>
  <sheetFormatPr defaultColWidth="10.625" defaultRowHeight="18" customHeight="1"/>
  <cols>
    <col min="1" max="1" width="1.75390625" style="59" customWidth="1"/>
    <col min="2" max="2" width="5.875" style="59" customWidth="1"/>
    <col min="3" max="4" width="5.75390625" style="59" customWidth="1"/>
    <col min="5" max="6" width="14.75390625" style="59" customWidth="1"/>
    <col min="7" max="7" width="9.75390625" style="59" customWidth="1"/>
    <col min="8" max="9" width="14.75390625" style="59" customWidth="1"/>
    <col min="10" max="10" width="9.75390625" style="59" customWidth="1"/>
    <col min="11" max="11" width="11.25390625" style="59" customWidth="1"/>
    <col min="12" max="12" width="1.75390625" style="59" customWidth="1"/>
    <col min="13" max="14" width="10.625" style="59" customWidth="1"/>
    <col min="15" max="15" width="8.625" style="59" customWidth="1"/>
    <col min="16" max="17" width="10.625" style="59" customWidth="1"/>
    <col min="18" max="18" width="8.625" style="59" customWidth="1"/>
    <col min="19" max="16384" width="10.625" style="59" customWidth="1"/>
  </cols>
  <sheetData>
    <row r="1" spans="2:18" ht="18" customHeight="1">
      <c r="B1" s="58" t="s">
        <v>61</v>
      </c>
      <c r="K1" s="60"/>
      <c r="R1" s="61"/>
    </row>
    <row r="2" ht="18" customHeight="1" thickBot="1">
      <c r="R2" s="61"/>
    </row>
    <row r="3" spans="2:18" ht="24.75" customHeight="1">
      <c r="B3" s="238" t="s">
        <v>62</v>
      </c>
      <c r="C3" s="241" t="s">
        <v>63</v>
      </c>
      <c r="D3" s="242"/>
      <c r="E3" s="247" t="s">
        <v>64</v>
      </c>
      <c r="F3" s="247"/>
      <c r="G3" s="248"/>
      <c r="H3" s="247" t="s">
        <v>65</v>
      </c>
      <c r="I3" s="247"/>
      <c r="J3" s="248"/>
      <c r="K3" s="249" t="s">
        <v>66</v>
      </c>
      <c r="R3" s="61"/>
    </row>
    <row r="4" spans="2:19" ht="24.75" customHeight="1">
      <c r="B4" s="239"/>
      <c r="C4" s="243"/>
      <c r="D4" s="244"/>
      <c r="E4" s="63" t="s">
        <v>67</v>
      </c>
      <c r="F4" s="64" t="s">
        <v>68</v>
      </c>
      <c r="G4" s="65" t="s">
        <v>69</v>
      </c>
      <c r="H4" s="63" t="s">
        <v>70</v>
      </c>
      <c r="I4" s="64" t="s">
        <v>68</v>
      </c>
      <c r="J4" s="65" t="s">
        <v>69</v>
      </c>
      <c r="K4" s="250"/>
      <c r="R4" s="61"/>
      <c r="S4" s="61"/>
    </row>
    <row r="5" spans="2:19" ht="24.75" customHeight="1" thickBot="1">
      <c r="B5" s="240"/>
      <c r="C5" s="245"/>
      <c r="D5" s="246"/>
      <c r="E5" s="66" t="s">
        <v>71</v>
      </c>
      <c r="F5" s="67" t="s">
        <v>71</v>
      </c>
      <c r="G5" s="68" t="s">
        <v>72</v>
      </c>
      <c r="H5" s="66" t="s">
        <v>73</v>
      </c>
      <c r="I5" s="67" t="s">
        <v>73</v>
      </c>
      <c r="J5" s="68" t="s">
        <v>72</v>
      </c>
      <c r="K5" s="251"/>
      <c r="R5" s="61"/>
      <c r="S5" s="61"/>
    </row>
    <row r="6" spans="2:19" ht="30" customHeight="1">
      <c r="B6" s="69">
        <v>1</v>
      </c>
      <c r="C6" s="70" t="s">
        <v>74</v>
      </c>
      <c r="D6" s="71">
        <v>9</v>
      </c>
      <c r="E6" s="72">
        <v>1070407</v>
      </c>
      <c r="F6" s="73" t="s">
        <v>75</v>
      </c>
      <c r="G6" s="74" t="s">
        <v>75</v>
      </c>
      <c r="H6" s="72">
        <v>218943</v>
      </c>
      <c r="I6" s="73" t="s">
        <v>75</v>
      </c>
      <c r="J6" s="75" t="s">
        <v>75</v>
      </c>
      <c r="K6" s="76">
        <v>4.8889756694664825</v>
      </c>
      <c r="R6" s="61"/>
      <c r="S6" s="61"/>
    </row>
    <row r="7" spans="2:19" ht="30" customHeight="1">
      <c r="B7" s="77">
        <v>2</v>
      </c>
      <c r="C7" s="78"/>
      <c r="D7" s="79">
        <v>14</v>
      </c>
      <c r="E7" s="80">
        <v>1132557</v>
      </c>
      <c r="F7" s="81">
        <v>62150</v>
      </c>
      <c r="G7" s="82">
        <v>5.8062026873890025</v>
      </c>
      <c r="H7" s="80">
        <v>228982</v>
      </c>
      <c r="I7" s="81">
        <v>10039</v>
      </c>
      <c r="J7" s="82">
        <v>4.5852116760983455</v>
      </c>
      <c r="K7" s="83">
        <v>4.946052528146317</v>
      </c>
      <c r="R7" s="61"/>
      <c r="S7" s="61"/>
    </row>
    <row r="8" spans="2:19" ht="30" customHeight="1">
      <c r="B8" s="77">
        <v>3</v>
      </c>
      <c r="C8" s="78" t="s">
        <v>76</v>
      </c>
      <c r="D8" s="79">
        <v>5</v>
      </c>
      <c r="E8" s="80">
        <v>1178405</v>
      </c>
      <c r="F8" s="81">
        <v>45848</v>
      </c>
      <c r="G8" s="82">
        <v>4.048184771274205</v>
      </c>
      <c r="H8" s="80">
        <v>235122</v>
      </c>
      <c r="I8" s="81">
        <v>6140</v>
      </c>
      <c r="J8" s="82">
        <v>2.681433475120315</v>
      </c>
      <c r="K8" s="83">
        <v>5.011887445666505</v>
      </c>
      <c r="R8" s="61"/>
      <c r="S8" s="61"/>
    </row>
    <row r="9" spans="2:19" ht="30" customHeight="1">
      <c r="B9" s="77">
        <v>4</v>
      </c>
      <c r="C9" s="78"/>
      <c r="D9" s="79">
        <v>10</v>
      </c>
      <c r="E9" s="80">
        <v>1225799</v>
      </c>
      <c r="F9" s="81">
        <v>47394</v>
      </c>
      <c r="G9" s="82">
        <v>4.02187702869557</v>
      </c>
      <c r="H9" s="80">
        <v>244557</v>
      </c>
      <c r="I9" s="81">
        <v>9435</v>
      </c>
      <c r="J9" s="82">
        <v>4.01281037078623</v>
      </c>
      <c r="K9" s="83">
        <v>5.012324325208438</v>
      </c>
      <c r="R9" s="61"/>
      <c r="S9" s="61"/>
    </row>
    <row r="10" spans="2:19" ht="30" customHeight="1">
      <c r="B10" s="77">
        <v>5</v>
      </c>
      <c r="C10" s="78"/>
      <c r="D10" s="79">
        <v>15</v>
      </c>
      <c r="E10" s="80">
        <v>1265024</v>
      </c>
      <c r="F10" s="81">
        <v>39225</v>
      </c>
      <c r="G10" s="82">
        <v>3.1999536628762133</v>
      </c>
      <c r="H10" s="80">
        <v>248815</v>
      </c>
      <c r="I10" s="81">
        <v>4258</v>
      </c>
      <c r="J10" s="82">
        <v>1.7411073900971963</v>
      </c>
      <c r="K10" s="83">
        <v>5.084195084701485</v>
      </c>
      <c r="R10" s="61"/>
      <c r="S10" s="61"/>
    </row>
    <row r="11" spans="2:19" ht="30" customHeight="1">
      <c r="B11" s="77">
        <v>6</v>
      </c>
      <c r="C11" s="78"/>
      <c r="D11" s="79">
        <v>22</v>
      </c>
      <c r="E11" s="80">
        <v>1493644</v>
      </c>
      <c r="F11" s="84" t="s">
        <v>77</v>
      </c>
      <c r="G11" s="85" t="s">
        <v>78</v>
      </c>
      <c r="H11" s="80">
        <v>297940</v>
      </c>
      <c r="I11" s="84" t="s">
        <v>79</v>
      </c>
      <c r="J11" s="85" t="s">
        <v>80</v>
      </c>
      <c r="K11" s="83">
        <v>5.013237564610324</v>
      </c>
      <c r="R11" s="61"/>
      <c r="S11" s="61"/>
    </row>
    <row r="12" spans="2:19" ht="30" customHeight="1">
      <c r="B12" s="77">
        <v>7</v>
      </c>
      <c r="C12" s="78"/>
      <c r="D12" s="79">
        <v>25</v>
      </c>
      <c r="E12" s="80">
        <v>1544538</v>
      </c>
      <c r="F12" s="84" t="s">
        <v>81</v>
      </c>
      <c r="G12" s="85" t="s">
        <v>82</v>
      </c>
      <c r="H12" s="80">
        <v>300502</v>
      </c>
      <c r="I12" s="84" t="s">
        <v>83</v>
      </c>
      <c r="J12" s="85" t="s">
        <v>84</v>
      </c>
      <c r="K12" s="83">
        <v>5.139859302101151</v>
      </c>
      <c r="R12" s="61"/>
      <c r="S12" s="61"/>
    </row>
    <row r="13" spans="2:19" ht="30" customHeight="1">
      <c r="B13" s="77">
        <v>8</v>
      </c>
      <c r="C13" s="78"/>
      <c r="D13" s="79">
        <v>30</v>
      </c>
      <c r="E13" s="80">
        <v>1583605</v>
      </c>
      <c r="F13" s="81">
        <v>39067</v>
      </c>
      <c r="G13" s="82">
        <v>2.5293647679759257</v>
      </c>
      <c r="H13" s="80">
        <v>314923</v>
      </c>
      <c r="I13" s="81">
        <v>14421</v>
      </c>
      <c r="J13" s="82">
        <v>4.798969723995182</v>
      </c>
      <c r="K13" s="83">
        <v>5.028546660612276</v>
      </c>
      <c r="R13" s="61"/>
      <c r="S13" s="61"/>
    </row>
    <row r="14" spans="2:19" ht="30" customHeight="1">
      <c r="B14" s="77">
        <v>9</v>
      </c>
      <c r="C14" s="78"/>
      <c r="D14" s="79">
        <v>35</v>
      </c>
      <c r="E14" s="80">
        <v>1638399</v>
      </c>
      <c r="F14" s="81">
        <v>54794</v>
      </c>
      <c r="G14" s="82">
        <v>3.460080007325059</v>
      </c>
      <c r="H14" s="80">
        <v>347302</v>
      </c>
      <c r="I14" s="81">
        <v>32379</v>
      </c>
      <c r="J14" s="82">
        <v>10.281560889487272</v>
      </c>
      <c r="K14" s="83">
        <v>4.7175052259992745</v>
      </c>
      <c r="R14" s="61"/>
      <c r="S14" s="61"/>
    </row>
    <row r="15" spans="2:19" ht="30" customHeight="1">
      <c r="B15" s="77">
        <v>10</v>
      </c>
      <c r="C15" s="78"/>
      <c r="D15" s="79">
        <v>40</v>
      </c>
      <c r="E15" s="80">
        <v>1700365</v>
      </c>
      <c r="F15" s="81">
        <v>61966</v>
      </c>
      <c r="G15" s="82">
        <v>3.7821068006022953</v>
      </c>
      <c r="H15" s="80">
        <v>390610</v>
      </c>
      <c r="I15" s="81">
        <v>43308</v>
      </c>
      <c r="J15" s="82">
        <v>12.469838929807487</v>
      </c>
      <c r="K15" s="83">
        <v>4.353101559099869</v>
      </c>
      <c r="R15" s="61"/>
      <c r="S15" s="61"/>
    </row>
    <row r="16" spans="2:18" ht="30" customHeight="1">
      <c r="B16" s="77">
        <v>11</v>
      </c>
      <c r="C16" s="78"/>
      <c r="D16" s="79">
        <v>45</v>
      </c>
      <c r="E16" s="80">
        <v>1758954</v>
      </c>
      <c r="F16" s="81">
        <v>58589</v>
      </c>
      <c r="G16" s="82">
        <v>3.445671958667698</v>
      </c>
      <c r="H16" s="80">
        <v>433394</v>
      </c>
      <c r="I16" s="81">
        <v>42784</v>
      </c>
      <c r="J16" s="82">
        <v>10.95312459998464</v>
      </c>
      <c r="K16" s="83">
        <v>4.058556417486168</v>
      </c>
      <c r="R16" s="61"/>
    </row>
    <row r="17" spans="2:18" ht="30" customHeight="1">
      <c r="B17" s="77">
        <v>12</v>
      </c>
      <c r="C17" s="78"/>
      <c r="D17" s="79">
        <v>50</v>
      </c>
      <c r="E17" s="80">
        <v>1867978</v>
      </c>
      <c r="F17" s="81">
        <v>109024</v>
      </c>
      <c r="G17" s="82">
        <v>6.198229174839137</v>
      </c>
      <c r="H17" s="80">
        <v>483766</v>
      </c>
      <c r="I17" s="81">
        <v>50372</v>
      </c>
      <c r="J17" s="82">
        <v>11.622680517035306</v>
      </c>
      <c r="K17" s="83">
        <v>3.861325516882129</v>
      </c>
      <c r="R17" s="61"/>
    </row>
    <row r="18" spans="2:19" ht="30" customHeight="1">
      <c r="B18" s="77">
        <v>13</v>
      </c>
      <c r="C18" s="78"/>
      <c r="D18" s="79">
        <v>55</v>
      </c>
      <c r="E18" s="80">
        <v>1960107</v>
      </c>
      <c r="F18" s="81">
        <v>92129</v>
      </c>
      <c r="G18" s="82">
        <v>4.932017400633198</v>
      </c>
      <c r="H18" s="80">
        <v>539740</v>
      </c>
      <c r="I18" s="81">
        <v>55974</v>
      </c>
      <c r="J18" s="82">
        <v>11.57047002062981</v>
      </c>
      <c r="K18" s="83">
        <v>3.6315763145218067</v>
      </c>
      <c r="R18" s="61"/>
      <c r="S18" s="61"/>
    </row>
    <row r="19" spans="2:19" ht="30" customHeight="1">
      <c r="B19" s="77">
        <v>14</v>
      </c>
      <c r="C19" s="78"/>
      <c r="D19" s="79">
        <v>60</v>
      </c>
      <c r="E19" s="80">
        <v>2028536</v>
      </c>
      <c r="F19" s="81">
        <v>68429</v>
      </c>
      <c r="G19" s="82">
        <v>3.491084925465804</v>
      </c>
      <c r="H19" s="80">
        <v>567946</v>
      </c>
      <c r="I19" s="81">
        <v>28206</v>
      </c>
      <c r="J19" s="82">
        <v>5.225849483084448</v>
      </c>
      <c r="K19" s="83">
        <v>3.5717057607589453</v>
      </c>
      <c r="R19" s="61"/>
      <c r="S19" s="61"/>
    </row>
    <row r="20" spans="2:19" ht="30" customHeight="1">
      <c r="B20" s="77">
        <v>15</v>
      </c>
      <c r="C20" s="78" t="s">
        <v>85</v>
      </c>
      <c r="D20" s="79">
        <v>2</v>
      </c>
      <c r="E20" s="80">
        <v>2066569</v>
      </c>
      <c r="F20" s="81">
        <v>38033</v>
      </c>
      <c r="G20" s="82">
        <v>1.8748989418970134</v>
      </c>
      <c r="H20" s="80">
        <v>602906</v>
      </c>
      <c r="I20" s="81">
        <v>34960</v>
      </c>
      <c r="J20" s="82">
        <v>6.155514784856306</v>
      </c>
      <c r="K20" s="83">
        <v>3.4276802685659122</v>
      </c>
      <c r="R20" s="61"/>
      <c r="S20" s="61"/>
    </row>
    <row r="21" spans="2:19" ht="30" customHeight="1">
      <c r="B21" s="77">
        <v>16</v>
      </c>
      <c r="C21" s="86"/>
      <c r="D21" s="79">
        <v>7</v>
      </c>
      <c r="E21" s="80">
        <v>2100315</v>
      </c>
      <c r="F21" s="81">
        <v>33746</v>
      </c>
      <c r="G21" s="82">
        <v>1.632948137710379</v>
      </c>
      <c r="H21" s="80">
        <v>645341</v>
      </c>
      <c r="I21" s="81">
        <v>42435</v>
      </c>
      <c r="J21" s="82">
        <v>7.038410631176335</v>
      </c>
      <c r="K21" s="83">
        <v>3.254581686271289</v>
      </c>
      <c r="R21" s="61"/>
      <c r="S21" s="61"/>
    </row>
    <row r="22" spans="2:19" ht="30" customHeight="1">
      <c r="B22" s="77">
        <v>17</v>
      </c>
      <c r="C22" s="86"/>
      <c r="D22" s="79">
        <v>12</v>
      </c>
      <c r="E22" s="87">
        <v>2107700</v>
      </c>
      <c r="F22" s="80">
        <v>7385</v>
      </c>
      <c r="G22" s="82">
        <v>0.35161392457797996</v>
      </c>
      <c r="H22" s="80">
        <v>680317</v>
      </c>
      <c r="I22" s="88">
        <v>34976</v>
      </c>
      <c r="J22" s="82">
        <v>5.419770322976534</v>
      </c>
      <c r="K22" s="83">
        <v>3.0981145554204876</v>
      </c>
      <c r="R22" s="61"/>
      <c r="S22" s="61"/>
    </row>
    <row r="23" spans="2:19" ht="30" customHeight="1">
      <c r="B23" s="77">
        <v>18</v>
      </c>
      <c r="C23" s="86"/>
      <c r="D23" s="79">
        <v>17</v>
      </c>
      <c r="E23" s="87">
        <v>2107226</v>
      </c>
      <c r="F23" s="89">
        <v>-474</v>
      </c>
      <c r="G23" s="82">
        <v>-0.022488969018361248</v>
      </c>
      <c r="H23" s="87">
        <v>713452</v>
      </c>
      <c r="I23" s="80">
        <v>33135</v>
      </c>
      <c r="J23" s="82">
        <v>4.870523594148022</v>
      </c>
      <c r="K23" s="83">
        <v>2.9535637996669712</v>
      </c>
      <c r="R23" s="61"/>
      <c r="S23" s="61"/>
    </row>
    <row r="24" spans="2:19" ht="15" customHeight="1">
      <c r="B24" s="77"/>
      <c r="C24" s="90"/>
      <c r="D24" s="91"/>
      <c r="E24" s="92" t="s">
        <v>86</v>
      </c>
      <c r="F24" s="93" t="s">
        <v>87</v>
      </c>
      <c r="G24" s="94" t="s">
        <v>88</v>
      </c>
      <c r="H24" s="92" t="s">
        <v>89</v>
      </c>
      <c r="I24" s="95" t="s">
        <v>90</v>
      </c>
      <c r="J24" s="96" t="s">
        <v>91</v>
      </c>
      <c r="K24" s="97" t="s">
        <v>92</v>
      </c>
      <c r="R24" s="61"/>
      <c r="S24" s="61"/>
    </row>
    <row r="25" spans="2:19" ht="30" customHeight="1">
      <c r="B25" s="77">
        <v>19</v>
      </c>
      <c r="C25" s="98"/>
      <c r="D25" s="91">
        <v>22</v>
      </c>
      <c r="E25" s="99">
        <v>2080773</v>
      </c>
      <c r="F25" s="100">
        <v>-26453</v>
      </c>
      <c r="G25" s="101">
        <v>-1.2553470771526167</v>
      </c>
      <c r="H25" s="102">
        <v>737151</v>
      </c>
      <c r="I25" s="103">
        <v>23699</v>
      </c>
      <c r="J25" s="101">
        <v>3.32173713157998</v>
      </c>
      <c r="K25" s="104">
        <f>E25/H25</f>
        <v>2.8227228885262314</v>
      </c>
      <c r="R25" s="61"/>
      <c r="S25" s="61"/>
    </row>
    <row r="26" spans="2:19" ht="30" customHeight="1" thickBot="1">
      <c r="B26" s="105">
        <v>20</v>
      </c>
      <c r="C26" s="106"/>
      <c r="D26" s="107">
        <v>27</v>
      </c>
      <c r="E26" s="108">
        <v>2032533</v>
      </c>
      <c r="F26" s="109">
        <f>E26-E25</f>
        <v>-48240</v>
      </c>
      <c r="G26" s="110">
        <f>F26/E25*100</f>
        <v>-2.318369182991129</v>
      </c>
      <c r="H26" s="111">
        <v>752574</v>
      </c>
      <c r="I26" s="112">
        <f>H26-H25</f>
        <v>15423</v>
      </c>
      <c r="J26" s="110">
        <f>I26/H25*100</f>
        <v>2.092244329859147</v>
      </c>
      <c r="K26" s="113">
        <f>E26/H26</f>
        <v>2.7007749404045316</v>
      </c>
      <c r="R26" s="61"/>
      <c r="S26" s="61"/>
    </row>
    <row r="27" spans="2:19" ht="15" customHeight="1">
      <c r="B27" s="114" t="s">
        <v>93</v>
      </c>
      <c r="C27" s="115" t="s">
        <v>94</v>
      </c>
      <c r="D27" s="115"/>
      <c r="K27" s="116"/>
      <c r="R27" s="61"/>
      <c r="S27" s="61"/>
    </row>
    <row r="28" spans="3:19" ht="15" customHeight="1">
      <c r="C28" s="115" t="s">
        <v>95</v>
      </c>
      <c r="D28" s="115"/>
      <c r="R28" s="61"/>
      <c r="S28" s="61"/>
    </row>
    <row r="29" spans="3:4" ht="15" customHeight="1">
      <c r="C29" s="115" t="s">
        <v>96</v>
      </c>
      <c r="D29" s="117"/>
    </row>
    <row r="30" ht="18" customHeight="1">
      <c r="C30" s="115"/>
    </row>
    <row r="31" ht="18" customHeight="1">
      <c r="C31" s="117"/>
    </row>
    <row r="39" spans="2:11" ht="18" customHeight="1">
      <c r="B39" s="118"/>
      <c r="D39" s="118"/>
      <c r="E39" s="118"/>
      <c r="F39" s="118"/>
      <c r="G39" s="118"/>
      <c r="H39" s="118"/>
      <c r="I39" s="118"/>
      <c r="J39" s="118"/>
      <c r="K39" s="118"/>
    </row>
    <row r="41" ht="18" customHeight="1">
      <c r="C41" s="118"/>
    </row>
  </sheetData>
  <sheetProtection/>
  <mergeCells count="5">
    <mergeCell ref="B3:B5"/>
    <mergeCell ref="C3:D5"/>
    <mergeCell ref="E3:G3"/>
    <mergeCell ref="H3:J3"/>
    <mergeCell ref="K3:K5"/>
  </mergeCells>
  <printOptions/>
  <pageMargins left="0.984251968503937" right="0.984251968503937" top="0.984251968503937" bottom="0.7874015748031497" header="0.6299212598425197" footer="0.6299212598425197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showGridLines="0" view="pageBreakPreview" zoomScaleSheetLayoutView="100" workbookViewId="0" topLeftCell="A36">
      <selection activeCell="N43" sqref="N43"/>
    </sheetView>
  </sheetViews>
  <sheetFormatPr defaultColWidth="9.25390625" defaultRowHeight="18" customHeight="1"/>
  <cols>
    <col min="1" max="1" width="1.625" style="119" customWidth="1"/>
    <col min="2" max="2" width="15.00390625" style="119" customWidth="1"/>
    <col min="3" max="3" width="14.75390625" style="119" customWidth="1"/>
    <col min="4" max="4" width="14.75390625" style="121" customWidth="1"/>
    <col min="5" max="6" width="13.75390625" style="119" customWidth="1"/>
    <col min="7" max="8" width="14.75390625" style="119" customWidth="1"/>
    <col min="9" max="10" width="13.75390625" style="119" customWidth="1"/>
    <col min="11" max="11" width="1.75390625" style="119" customWidth="1"/>
    <col min="12" max="13" width="9.25390625" style="119" customWidth="1"/>
    <col min="14" max="14" width="8.625" style="119" customWidth="1"/>
    <col min="15" max="16384" width="9.25390625" style="119" customWidth="1"/>
  </cols>
  <sheetData>
    <row r="1" spans="2:10" ht="18" customHeight="1">
      <c r="B1" s="120" t="s">
        <v>97</v>
      </c>
      <c r="J1" s="60"/>
    </row>
    <row r="2" ht="6.75" customHeight="1" thickBot="1"/>
    <row r="3" spans="2:10" ht="19.5" customHeight="1">
      <c r="B3" s="252" t="s">
        <v>98</v>
      </c>
      <c r="C3" s="255" t="s">
        <v>2</v>
      </c>
      <c r="D3" s="255"/>
      <c r="E3" s="255"/>
      <c r="F3" s="256"/>
      <c r="G3" s="257" t="s">
        <v>3</v>
      </c>
      <c r="H3" s="255"/>
      <c r="I3" s="255"/>
      <c r="J3" s="256"/>
    </row>
    <row r="4" spans="1:10" ht="19.5" customHeight="1">
      <c r="A4" s="122"/>
      <c r="B4" s="253"/>
      <c r="C4" s="258" t="s">
        <v>4</v>
      </c>
      <c r="D4" s="259" t="s">
        <v>6</v>
      </c>
      <c r="E4" s="261" t="s">
        <v>7</v>
      </c>
      <c r="F4" s="262"/>
      <c r="G4" s="258" t="s">
        <v>4</v>
      </c>
      <c r="H4" s="259" t="s">
        <v>6</v>
      </c>
      <c r="I4" s="261" t="s">
        <v>7</v>
      </c>
      <c r="J4" s="262"/>
    </row>
    <row r="5" spans="1:10" ht="19.5" customHeight="1">
      <c r="A5" s="122"/>
      <c r="B5" s="253"/>
      <c r="C5" s="258"/>
      <c r="D5" s="260"/>
      <c r="E5" s="123" t="s">
        <v>8</v>
      </c>
      <c r="F5" s="124" t="s">
        <v>9</v>
      </c>
      <c r="G5" s="258"/>
      <c r="H5" s="260"/>
      <c r="I5" s="123" t="s">
        <v>8</v>
      </c>
      <c r="J5" s="124" t="s">
        <v>9</v>
      </c>
    </row>
    <row r="6" spans="1:10" ht="19.5" customHeight="1" thickBot="1">
      <c r="A6" s="122"/>
      <c r="B6" s="254"/>
      <c r="C6" s="125" t="s">
        <v>10</v>
      </c>
      <c r="D6" s="126" t="s">
        <v>10</v>
      </c>
      <c r="E6" s="126" t="s">
        <v>10</v>
      </c>
      <c r="F6" s="127" t="s">
        <v>11</v>
      </c>
      <c r="G6" s="128" t="s">
        <v>12</v>
      </c>
      <c r="H6" s="129" t="s">
        <v>12</v>
      </c>
      <c r="I6" s="129" t="s">
        <v>12</v>
      </c>
      <c r="J6" s="130" t="s">
        <v>11</v>
      </c>
    </row>
    <row r="7" spans="1:10" ht="21" customHeight="1" thickBot="1">
      <c r="A7" s="122"/>
      <c r="B7" s="131" t="s">
        <v>99</v>
      </c>
      <c r="C7" s="132">
        <f>SUM(C8:C49)</f>
        <v>2032533</v>
      </c>
      <c r="D7" s="133">
        <f>SUM(D8:D49)</f>
        <v>2080773</v>
      </c>
      <c r="E7" s="133">
        <f>SUM(E8:E49)</f>
        <v>-48240</v>
      </c>
      <c r="F7" s="134">
        <f aca="true" t="shared" si="0" ref="F7:F49">E7/D7*100</f>
        <v>-2.318369182991129</v>
      </c>
      <c r="G7" s="135">
        <f>SUM(G8:G49)</f>
        <v>752574</v>
      </c>
      <c r="H7" s="133">
        <f>SUM(H8:H49)</f>
        <v>737151</v>
      </c>
      <c r="I7" s="135">
        <f>SUM(I8:I49)</f>
        <v>15423</v>
      </c>
      <c r="J7" s="136">
        <f aca="true" t="shared" si="1" ref="J7:J49">I7/H7*100</f>
        <v>2.092244329859147</v>
      </c>
    </row>
    <row r="8" spans="1:10" ht="21" customHeight="1">
      <c r="A8" s="137"/>
      <c r="B8" s="138" t="s">
        <v>100</v>
      </c>
      <c r="C8" s="139">
        <v>406866</v>
      </c>
      <c r="D8" s="140">
        <v>413136</v>
      </c>
      <c r="E8" s="141">
        <f aca="true" t="shared" si="2" ref="E8:E49">C8-D8</f>
        <v>-6270</v>
      </c>
      <c r="F8" s="142">
        <f t="shared" si="0"/>
        <v>-1.5176600441501102</v>
      </c>
      <c r="G8" s="143">
        <v>165128</v>
      </c>
      <c r="H8" s="140">
        <v>161718</v>
      </c>
      <c r="I8" s="144">
        <f aca="true" t="shared" si="3" ref="I8:I49">G8-H8</f>
        <v>3410</v>
      </c>
      <c r="J8" s="145">
        <f t="shared" si="1"/>
        <v>2.1086088128717893</v>
      </c>
    </row>
    <row r="9" spans="1:10" ht="21" customHeight="1">
      <c r="A9" s="137"/>
      <c r="B9" s="146" t="s">
        <v>101</v>
      </c>
      <c r="C9" s="30">
        <v>159927</v>
      </c>
      <c r="D9" s="147">
        <v>161160</v>
      </c>
      <c r="E9" s="148">
        <f t="shared" si="2"/>
        <v>-1233</v>
      </c>
      <c r="F9" s="149">
        <f t="shared" si="0"/>
        <v>-0.7650781831720029</v>
      </c>
      <c r="G9" s="31">
        <v>60026</v>
      </c>
      <c r="H9" s="147">
        <v>58536</v>
      </c>
      <c r="I9" s="150">
        <f t="shared" si="3"/>
        <v>1490</v>
      </c>
      <c r="J9" s="151">
        <f t="shared" si="1"/>
        <v>2.5454421210878775</v>
      </c>
    </row>
    <row r="10" spans="1:11" ht="21" customHeight="1">
      <c r="A10" s="137"/>
      <c r="B10" s="146" t="s">
        <v>102</v>
      </c>
      <c r="C10" s="30">
        <v>89205</v>
      </c>
      <c r="D10" s="147">
        <v>92747</v>
      </c>
      <c r="E10" s="148">
        <f t="shared" si="2"/>
        <v>-3542</v>
      </c>
      <c r="F10" s="149">
        <f t="shared" si="0"/>
        <v>-3.818991449858217</v>
      </c>
      <c r="G10" s="31">
        <v>32680</v>
      </c>
      <c r="H10" s="147">
        <v>32213</v>
      </c>
      <c r="I10" s="150">
        <f t="shared" si="3"/>
        <v>467</v>
      </c>
      <c r="J10" s="151">
        <f t="shared" si="1"/>
        <v>1.449725266196877</v>
      </c>
      <c r="K10" s="152"/>
    </row>
    <row r="11" spans="1:10" ht="21" customHeight="1">
      <c r="A11" s="137"/>
      <c r="B11" s="146" t="s">
        <v>103</v>
      </c>
      <c r="C11" s="30">
        <v>110465</v>
      </c>
      <c r="D11" s="147">
        <v>112595</v>
      </c>
      <c r="E11" s="148">
        <f t="shared" si="2"/>
        <v>-2130</v>
      </c>
      <c r="F11" s="149">
        <f t="shared" si="0"/>
        <v>-1.8917358674896756</v>
      </c>
      <c r="G11" s="31">
        <v>41435</v>
      </c>
      <c r="H11" s="147">
        <v>40200</v>
      </c>
      <c r="I11" s="150">
        <f t="shared" si="3"/>
        <v>1235</v>
      </c>
      <c r="J11" s="151">
        <f t="shared" si="1"/>
        <v>3.072139303482587</v>
      </c>
    </row>
    <row r="12" spans="1:10" ht="21" customHeight="1">
      <c r="A12" s="137"/>
      <c r="B12" s="146" t="s">
        <v>104</v>
      </c>
      <c r="C12" s="30">
        <v>89176</v>
      </c>
      <c r="D12" s="147">
        <v>91418</v>
      </c>
      <c r="E12" s="148">
        <f t="shared" si="2"/>
        <v>-2242</v>
      </c>
      <c r="F12" s="149">
        <f t="shared" si="0"/>
        <v>-2.452471066967118</v>
      </c>
      <c r="G12" s="31">
        <v>32815</v>
      </c>
      <c r="H12" s="147">
        <v>32212</v>
      </c>
      <c r="I12" s="150">
        <f t="shared" si="3"/>
        <v>603</v>
      </c>
      <c r="J12" s="151">
        <f t="shared" si="1"/>
        <v>1.8719731776977524</v>
      </c>
    </row>
    <row r="13" spans="1:10" ht="21" customHeight="1">
      <c r="A13" s="137"/>
      <c r="B13" s="146" t="s">
        <v>105</v>
      </c>
      <c r="C13" s="30">
        <v>78920</v>
      </c>
      <c r="D13" s="153">
        <v>80910</v>
      </c>
      <c r="E13" s="154">
        <f t="shared" si="2"/>
        <v>-1990</v>
      </c>
      <c r="F13" s="149">
        <f t="shared" si="0"/>
        <v>-2.4595229267086887</v>
      </c>
      <c r="G13" s="33">
        <v>28426</v>
      </c>
      <c r="H13" s="153">
        <v>27885</v>
      </c>
      <c r="I13" s="150">
        <f t="shared" si="3"/>
        <v>541</v>
      </c>
      <c r="J13" s="151">
        <f t="shared" si="1"/>
        <v>1.9401111708804017</v>
      </c>
    </row>
    <row r="14" spans="1:10" ht="21" customHeight="1">
      <c r="A14" s="137"/>
      <c r="B14" s="146" t="s">
        <v>106</v>
      </c>
      <c r="C14" s="30">
        <v>20767</v>
      </c>
      <c r="D14" s="155">
        <v>22629</v>
      </c>
      <c r="E14" s="148">
        <f t="shared" si="2"/>
        <v>-1862</v>
      </c>
      <c r="F14" s="149">
        <f t="shared" si="0"/>
        <v>-8.228379513014273</v>
      </c>
      <c r="G14" s="31">
        <v>7508</v>
      </c>
      <c r="H14" s="155">
        <v>7743</v>
      </c>
      <c r="I14" s="150">
        <f t="shared" si="3"/>
        <v>-235</v>
      </c>
      <c r="J14" s="151">
        <f t="shared" si="1"/>
        <v>-3.0349993542554565</v>
      </c>
    </row>
    <row r="15" spans="1:10" ht="21" customHeight="1">
      <c r="A15" s="137"/>
      <c r="B15" s="146" t="s">
        <v>107</v>
      </c>
      <c r="C15" s="30">
        <v>38746</v>
      </c>
      <c r="D15" s="147">
        <v>40387</v>
      </c>
      <c r="E15" s="148">
        <f t="shared" si="2"/>
        <v>-1641</v>
      </c>
      <c r="F15" s="149">
        <f t="shared" si="0"/>
        <v>-4.063188649813059</v>
      </c>
      <c r="G15" s="31">
        <v>13890</v>
      </c>
      <c r="H15" s="147">
        <v>13597</v>
      </c>
      <c r="I15" s="150">
        <f t="shared" si="3"/>
        <v>293</v>
      </c>
      <c r="J15" s="151">
        <f t="shared" si="1"/>
        <v>2.1548871074501728</v>
      </c>
    </row>
    <row r="16" spans="1:10" ht="21" customHeight="1">
      <c r="A16" s="137"/>
      <c r="B16" s="146" t="s">
        <v>108</v>
      </c>
      <c r="C16" s="30">
        <v>67357</v>
      </c>
      <c r="D16" s="147">
        <v>67197</v>
      </c>
      <c r="E16" s="148">
        <f t="shared" si="2"/>
        <v>160</v>
      </c>
      <c r="F16" s="149">
        <f t="shared" si="0"/>
        <v>0.23810586782148013</v>
      </c>
      <c r="G16" s="31">
        <v>23949</v>
      </c>
      <c r="H16" s="147">
        <v>22707</v>
      </c>
      <c r="I16" s="150">
        <f t="shared" si="3"/>
        <v>1242</v>
      </c>
      <c r="J16" s="151">
        <f t="shared" si="1"/>
        <v>5.469678953626635</v>
      </c>
    </row>
    <row r="17" spans="1:10" ht="21" customHeight="1">
      <c r="A17" s="137"/>
      <c r="B17" s="146" t="s">
        <v>109</v>
      </c>
      <c r="C17" s="30">
        <v>51088</v>
      </c>
      <c r="D17" s="147">
        <v>53718</v>
      </c>
      <c r="E17" s="148">
        <f t="shared" si="2"/>
        <v>-2630</v>
      </c>
      <c r="F17" s="149">
        <f t="shared" si="0"/>
        <v>-4.895938046837187</v>
      </c>
      <c r="G17" s="31">
        <v>18088</v>
      </c>
      <c r="H17" s="147">
        <v>18140</v>
      </c>
      <c r="I17" s="150">
        <f t="shared" si="3"/>
        <v>-52</v>
      </c>
      <c r="J17" s="151">
        <f t="shared" si="1"/>
        <v>-0.2866593164277839</v>
      </c>
    </row>
    <row r="18" spans="1:10" ht="21" customHeight="1">
      <c r="A18" s="137"/>
      <c r="B18" s="146" t="s">
        <v>110</v>
      </c>
      <c r="C18" s="30">
        <v>55414</v>
      </c>
      <c r="D18" s="147">
        <v>54729</v>
      </c>
      <c r="E18" s="148">
        <f t="shared" si="2"/>
        <v>685</v>
      </c>
      <c r="F18" s="149">
        <f t="shared" si="0"/>
        <v>1.2516216265599591</v>
      </c>
      <c r="G18" s="31">
        <v>20483</v>
      </c>
      <c r="H18" s="147">
        <v>19801</v>
      </c>
      <c r="I18" s="150">
        <f t="shared" si="3"/>
        <v>682</v>
      </c>
      <c r="J18" s="151">
        <f t="shared" si="1"/>
        <v>3.444270491389324</v>
      </c>
    </row>
    <row r="19" spans="1:10" ht="21" customHeight="1">
      <c r="A19" s="137"/>
      <c r="B19" s="146" t="s">
        <v>111</v>
      </c>
      <c r="C19" s="30">
        <v>57842</v>
      </c>
      <c r="D19" s="147">
        <v>60475</v>
      </c>
      <c r="E19" s="148">
        <f t="shared" si="2"/>
        <v>-2633</v>
      </c>
      <c r="F19" s="149">
        <f t="shared" si="0"/>
        <v>-4.35386523356759</v>
      </c>
      <c r="G19" s="31">
        <v>21018</v>
      </c>
      <c r="H19" s="147">
        <v>20760</v>
      </c>
      <c r="I19" s="150">
        <f t="shared" si="3"/>
        <v>258</v>
      </c>
      <c r="J19" s="151">
        <f t="shared" si="1"/>
        <v>1.2427745664739884</v>
      </c>
    </row>
    <row r="20" spans="1:10" ht="21" customHeight="1">
      <c r="A20" s="137"/>
      <c r="B20" s="146" t="s">
        <v>112</v>
      </c>
      <c r="C20" s="30">
        <v>144734</v>
      </c>
      <c r="D20" s="147">
        <v>145604</v>
      </c>
      <c r="E20" s="148">
        <f t="shared" si="2"/>
        <v>-870</v>
      </c>
      <c r="F20" s="149">
        <f t="shared" si="0"/>
        <v>-0.5975110573885333</v>
      </c>
      <c r="G20" s="31">
        <v>53421</v>
      </c>
      <c r="H20" s="147">
        <v>51961</v>
      </c>
      <c r="I20" s="150">
        <f t="shared" si="3"/>
        <v>1460</v>
      </c>
      <c r="J20" s="151">
        <f t="shared" si="1"/>
        <v>2.8097996574353843</v>
      </c>
    </row>
    <row r="21" spans="1:10" ht="21" customHeight="1">
      <c r="A21" s="137"/>
      <c r="B21" s="146" t="s">
        <v>113</v>
      </c>
      <c r="C21" s="30">
        <v>98731</v>
      </c>
      <c r="D21" s="147">
        <v>97436</v>
      </c>
      <c r="E21" s="148">
        <f t="shared" si="2"/>
        <v>1295</v>
      </c>
      <c r="F21" s="149">
        <f t="shared" si="0"/>
        <v>1.3290775483394228</v>
      </c>
      <c r="G21" s="31">
        <v>37151</v>
      </c>
      <c r="H21" s="147">
        <v>34768</v>
      </c>
      <c r="I21" s="150">
        <f t="shared" si="3"/>
        <v>2383</v>
      </c>
      <c r="J21" s="151">
        <f t="shared" si="1"/>
        <v>6.854003681546248</v>
      </c>
    </row>
    <row r="22" spans="1:10" ht="21" customHeight="1">
      <c r="A22" s="137"/>
      <c r="B22" s="146" t="s">
        <v>114</v>
      </c>
      <c r="C22" s="30">
        <v>27118</v>
      </c>
      <c r="D22" s="147">
        <v>29629</v>
      </c>
      <c r="E22" s="148">
        <f t="shared" si="2"/>
        <v>-2511</v>
      </c>
      <c r="F22" s="149">
        <f t="shared" si="0"/>
        <v>-8.474805089608155</v>
      </c>
      <c r="G22" s="31">
        <v>9633</v>
      </c>
      <c r="H22" s="147">
        <v>9731</v>
      </c>
      <c r="I22" s="150">
        <f t="shared" si="3"/>
        <v>-98</v>
      </c>
      <c r="J22" s="151">
        <f t="shared" si="1"/>
        <v>-1.007090740931045</v>
      </c>
    </row>
    <row r="23" spans="1:10" ht="21" customHeight="1">
      <c r="A23" s="137"/>
      <c r="B23" s="146" t="s">
        <v>115</v>
      </c>
      <c r="C23" s="30">
        <v>54364</v>
      </c>
      <c r="D23" s="147">
        <v>51950</v>
      </c>
      <c r="E23" s="148">
        <f t="shared" si="2"/>
        <v>2414</v>
      </c>
      <c r="F23" s="149">
        <f t="shared" si="0"/>
        <v>4.646775745909528</v>
      </c>
      <c r="G23" s="31">
        <v>21004</v>
      </c>
      <c r="H23" s="147">
        <v>19376</v>
      </c>
      <c r="I23" s="150">
        <f t="shared" si="3"/>
        <v>1628</v>
      </c>
      <c r="J23" s="151">
        <f t="shared" si="1"/>
        <v>8.402146985962016</v>
      </c>
    </row>
    <row r="24" spans="1:10" ht="21" customHeight="1">
      <c r="A24" s="137"/>
      <c r="B24" s="146" t="s">
        <v>116</v>
      </c>
      <c r="C24" s="30">
        <v>24708</v>
      </c>
      <c r="D24" s="147">
        <v>26732</v>
      </c>
      <c r="E24" s="148">
        <f t="shared" si="2"/>
        <v>-2024</v>
      </c>
      <c r="F24" s="149">
        <f t="shared" si="0"/>
        <v>-7.57144994762831</v>
      </c>
      <c r="G24" s="31">
        <v>8510</v>
      </c>
      <c r="H24" s="147">
        <v>8770</v>
      </c>
      <c r="I24" s="150">
        <f t="shared" si="3"/>
        <v>-260</v>
      </c>
      <c r="J24" s="151">
        <f t="shared" si="1"/>
        <v>-2.9646522234891677</v>
      </c>
    </row>
    <row r="25" spans="1:10" ht="21" customHeight="1">
      <c r="A25" s="137"/>
      <c r="B25" s="146" t="s">
        <v>117</v>
      </c>
      <c r="C25" s="30">
        <v>34010</v>
      </c>
      <c r="D25" s="147">
        <v>35047</v>
      </c>
      <c r="E25" s="148">
        <f t="shared" si="2"/>
        <v>-1037</v>
      </c>
      <c r="F25" s="149">
        <f t="shared" si="0"/>
        <v>-2.9588837846320657</v>
      </c>
      <c r="G25" s="31">
        <v>11346</v>
      </c>
      <c r="H25" s="147">
        <v>11150</v>
      </c>
      <c r="I25" s="150">
        <f t="shared" si="3"/>
        <v>196</v>
      </c>
      <c r="J25" s="151">
        <f t="shared" si="1"/>
        <v>1.7578475336322867</v>
      </c>
    </row>
    <row r="26" spans="1:10" ht="21" customHeight="1">
      <c r="A26" s="137"/>
      <c r="B26" s="146" t="s">
        <v>118</v>
      </c>
      <c r="C26" s="30">
        <v>42094</v>
      </c>
      <c r="D26" s="147">
        <v>44491</v>
      </c>
      <c r="E26" s="148">
        <f t="shared" si="2"/>
        <v>-2397</v>
      </c>
      <c r="F26" s="149">
        <f t="shared" si="0"/>
        <v>-5.387606482209885</v>
      </c>
      <c r="G26" s="31">
        <v>14593</v>
      </c>
      <c r="H26" s="147">
        <v>14622</v>
      </c>
      <c r="I26" s="150">
        <f t="shared" si="3"/>
        <v>-29</v>
      </c>
      <c r="J26" s="151">
        <f t="shared" si="1"/>
        <v>-0.19833128163041994</v>
      </c>
    </row>
    <row r="27" spans="1:10" ht="21" customHeight="1">
      <c r="A27" s="137"/>
      <c r="B27" s="156" t="s">
        <v>119</v>
      </c>
      <c r="C27" s="157">
        <v>33596</v>
      </c>
      <c r="D27" s="158">
        <v>36314</v>
      </c>
      <c r="E27" s="159">
        <f t="shared" si="2"/>
        <v>-2718</v>
      </c>
      <c r="F27" s="160">
        <f t="shared" si="0"/>
        <v>-7.484716638211158</v>
      </c>
      <c r="G27" s="161">
        <v>12130</v>
      </c>
      <c r="H27" s="158">
        <v>12496</v>
      </c>
      <c r="I27" s="162">
        <f t="shared" si="3"/>
        <v>-366</v>
      </c>
      <c r="J27" s="163">
        <f t="shared" si="1"/>
        <v>-2.9289372599231758</v>
      </c>
    </row>
    <row r="28" spans="1:10" ht="21" customHeight="1">
      <c r="A28" s="137"/>
      <c r="B28" s="164" t="s">
        <v>120</v>
      </c>
      <c r="C28" s="30">
        <v>35213</v>
      </c>
      <c r="D28" s="147">
        <v>37941</v>
      </c>
      <c r="E28" s="148">
        <f t="shared" si="2"/>
        <v>-2728</v>
      </c>
      <c r="F28" s="165">
        <f t="shared" si="0"/>
        <v>-7.190110961756411</v>
      </c>
      <c r="G28" s="31">
        <v>11515</v>
      </c>
      <c r="H28" s="147">
        <v>11645</v>
      </c>
      <c r="I28" s="150">
        <f t="shared" si="3"/>
        <v>-130</v>
      </c>
      <c r="J28" s="166">
        <f t="shared" si="1"/>
        <v>-1.11635895234006</v>
      </c>
    </row>
    <row r="29" spans="1:10" ht="21" customHeight="1">
      <c r="A29" s="137"/>
      <c r="B29" s="164" t="s">
        <v>121</v>
      </c>
      <c r="C29" s="30">
        <v>24625</v>
      </c>
      <c r="D29" s="147">
        <v>23804</v>
      </c>
      <c r="E29" s="148">
        <f t="shared" si="2"/>
        <v>821</v>
      </c>
      <c r="F29" s="149">
        <f t="shared" si="0"/>
        <v>3.449000168038985</v>
      </c>
      <c r="G29" s="31">
        <v>9539</v>
      </c>
      <c r="H29" s="147">
        <v>8971</v>
      </c>
      <c r="I29" s="150">
        <f t="shared" si="3"/>
        <v>568</v>
      </c>
      <c r="J29" s="151">
        <f t="shared" si="1"/>
        <v>6.331512651878274</v>
      </c>
    </row>
    <row r="30" spans="1:10" ht="21" customHeight="1">
      <c r="A30" s="137"/>
      <c r="B30" s="164" t="s">
        <v>122</v>
      </c>
      <c r="C30" s="30">
        <v>22754</v>
      </c>
      <c r="D30" s="147">
        <v>22809</v>
      </c>
      <c r="E30" s="148">
        <f t="shared" si="2"/>
        <v>-55</v>
      </c>
      <c r="F30" s="149">
        <f t="shared" si="0"/>
        <v>-0.24113288614143538</v>
      </c>
      <c r="G30" s="31">
        <v>8189</v>
      </c>
      <c r="H30" s="147">
        <v>7840</v>
      </c>
      <c r="I30" s="150">
        <f t="shared" si="3"/>
        <v>349</v>
      </c>
      <c r="J30" s="151">
        <f t="shared" si="1"/>
        <v>4.451530612244898</v>
      </c>
    </row>
    <row r="31" spans="1:10" ht="21" customHeight="1">
      <c r="A31" s="137"/>
      <c r="B31" s="164" t="s">
        <v>123</v>
      </c>
      <c r="C31" s="45">
        <v>29036</v>
      </c>
      <c r="D31" s="147">
        <v>31332</v>
      </c>
      <c r="E31" s="148">
        <f t="shared" si="2"/>
        <v>-2296</v>
      </c>
      <c r="F31" s="149">
        <f t="shared" si="0"/>
        <v>-7.327971403038427</v>
      </c>
      <c r="G31" s="31">
        <v>9370</v>
      </c>
      <c r="H31" s="147">
        <v>9536</v>
      </c>
      <c r="I31" s="150">
        <f t="shared" si="3"/>
        <v>-166</v>
      </c>
      <c r="J31" s="151">
        <f t="shared" si="1"/>
        <v>-1.7407718120805369</v>
      </c>
    </row>
    <row r="32" spans="1:10" ht="21" customHeight="1">
      <c r="A32" s="137"/>
      <c r="B32" s="164" t="s">
        <v>124</v>
      </c>
      <c r="C32" s="30">
        <v>27564</v>
      </c>
      <c r="D32" s="147">
        <v>28505</v>
      </c>
      <c r="E32" s="148">
        <f t="shared" si="2"/>
        <v>-941</v>
      </c>
      <c r="F32" s="149">
        <f t="shared" si="0"/>
        <v>-3.3011752324153663</v>
      </c>
      <c r="G32" s="31">
        <v>9361</v>
      </c>
      <c r="H32" s="147">
        <v>9245</v>
      </c>
      <c r="I32" s="150">
        <f t="shared" si="3"/>
        <v>116</v>
      </c>
      <c r="J32" s="151">
        <f t="shared" si="1"/>
        <v>1.2547322877230935</v>
      </c>
    </row>
    <row r="33" spans="1:10" ht="21" customHeight="1">
      <c r="A33" s="137"/>
      <c r="B33" s="164" t="s">
        <v>125</v>
      </c>
      <c r="C33" s="30">
        <v>7421</v>
      </c>
      <c r="D33" s="147">
        <v>8096</v>
      </c>
      <c r="E33" s="148">
        <f t="shared" si="2"/>
        <v>-675</v>
      </c>
      <c r="F33" s="149">
        <f t="shared" si="0"/>
        <v>-8.337450592885375</v>
      </c>
      <c r="G33" s="31">
        <v>2625</v>
      </c>
      <c r="H33" s="147">
        <v>2720</v>
      </c>
      <c r="I33" s="150">
        <f t="shared" si="3"/>
        <v>-95</v>
      </c>
      <c r="J33" s="151">
        <f t="shared" si="1"/>
        <v>-3.4926470588235294</v>
      </c>
    </row>
    <row r="34" spans="1:10" ht="21" customHeight="1">
      <c r="A34" s="137"/>
      <c r="B34" s="164" t="s">
        <v>126</v>
      </c>
      <c r="C34" s="30">
        <v>19286</v>
      </c>
      <c r="D34" s="147">
        <v>20065</v>
      </c>
      <c r="E34" s="148">
        <f t="shared" si="2"/>
        <v>-779</v>
      </c>
      <c r="F34" s="149">
        <f t="shared" si="0"/>
        <v>-3.8823822576625964</v>
      </c>
      <c r="G34" s="31">
        <v>6572</v>
      </c>
      <c r="H34" s="147">
        <v>6511</v>
      </c>
      <c r="I34" s="150">
        <f t="shared" si="3"/>
        <v>61</v>
      </c>
      <c r="J34" s="151">
        <f t="shared" si="1"/>
        <v>0.9368760559053909</v>
      </c>
    </row>
    <row r="35" spans="1:10" ht="21" customHeight="1">
      <c r="A35" s="137"/>
      <c r="B35" s="164" t="s">
        <v>127</v>
      </c>
      <c r="C35" s="30">
        <v>9976</v>
      </c>
      <c r="D35" s="147">
        <v>10028</v>
      </c>
      <c r="E35" s="148">
        <f t="shared" si="2"/>
        <v>-52</v>
      </c>
      <c r="F35" s="149">
        <f t="shared" si="0"/>
        <v>-0.5185480654168328</v>
      </c>
      <c r="G35" s="31">
        <v>3137</v>
      </c>
      <c r="H35" s="147">
        <v>3015</v>
      </c>
      <c r="I35" s="150">
        <f t="shared" si="3"/>
        <v>122</v>
      </c>
      <c r="J35" s="151">
        <f t="shared" si="1"/>
        <v>4.046434494195688</v>
      </c>
    </row>
    <row r="36" spans="1:10" ht="21" customHeight="1">
      <c r="A36" s="137"/>
      <c r="B36" s="164" t="s">
        <v>128</v>
      </c>
      <c r="C36" s="30">
        <v>14755</v>
      </c>
      <c r="D36" s="147">
        <v>15271</v>
      </c>
      <c r="E36" s="148">
        <f t="shared" si="2"/>
        <v>-516</v>
      </c>
      <c r="F36" s="149">
        <f t="shared" si="0"/>
        <v>-3.378953572130181</v>
      </c>
      <c r="G36" s="31">
        <v>4712</v>
      </c>
      <c r="H36" s="147">
        <v>4902</v>
      </c>
      <c r="I36" s="150">
        <f t="shared" si="3"/>
        <v>-190</v>
      </c>
      <c r="J36" s="151">
        <f t="shared" si="1"/>
        <v>-3.875968992248062</v>
      </c>
    </row>
    <row r="37" spans="1:10" ht="21" customHeight="1">
      <c r="A37" s="137"/>
      <c r="B37" s="164" t="s">
        <v>129</v>
      </c>
      <c r="C37" s="30">
        <v>21513</v>
      </c>
      <c r="D37" s="147">
        <v>23784</v>
      </c>
      <c r="E37" s="148">
        <f t="shared" si="2"/>
        <v>-2271</v>
      </c>
      <c r="F37" s="149">
        <f t="shared" si="0"/>
        <v>-9.548435923309787</v>
      </c>
      <c r="G37" s="31">
        <v>7293</v>
      </c>
      <c r="H37" s="147">
        <v>7742</v>
      </c>
      <c r="I37" s="150">
        <f t="shared" si="3"/>
        <v>-449</v>
      </c>
      <c r="J37" s="151">
        <f t="shared" si="1"/>
        <v>-5.799535003874968</v>
      </c>
    </row>
    <row r="38" spans="1:10" ht="21" customHeight="1">
      <c r="A38" s="137"/>
      <c r="B38" s="164" t="s">
        <v>130</v>
      </c>
      <c r="C38" s="30">
        <v>23464</v>
      </c>
      <c r="D38" s="147">
        <v>23859</v>
      </c>
      <c r="E38" s="148">
        <f t="shared" si="2"/>
        <v>-395</v>
      </c>
      <c r="F38" s="149">
        <f t="shared" si="0"/>
        <v>-1.655559746846054</v>
      </c>
      <c r="G38" s="31">
        <v>7369</v>
      </c>
      <c r="H38" s="147">
        <v>7231</v>
      </c>
      <c r="I38" s="150">
        <f t="shared" si="3"/>
        <v>138</v>
      </c>
      <c r="J38" s="151">
        <f t="shared" si="1"/>
        <v>1.9084497303277554</v>
      </c>
    </row>
    <row r="39" spans="1:10" ht="21" customHeight="1">
      <c r="A39" s="137"/>
      <c r="B39" s="164" t="s">
        <v>131</v>
      </c>
      <c r="C39" s="30">
        <v>24361</v>
      </c>
      <c r="D39" s="147">
        <v>24980</v>
      </c>
      <c r="E39" s="148">
        <f t="shared" si="2"/>
        <v>-619</v>
      </c>
      <c r="F39" s="149">
        <f t="shared" si="0"/>
        <v>-2.477982385908727</v>
      </c>
      <c r="G39" s="31">
        <v>7872</v>
      </c>
      <c r="H39" s="147">
        <v>7801</v>
      </c>
      <c r="I39" s="150">
        <f t="shared" si="3"/>
        <v>71</v>
      </c>
      <c r="J39" s="151">
        <f t="shared" si="1"/>
        <v>0.9101397256761954</v>
      </c>
    </row>
    <row r="40" spans="1:10" ht="21" customHeight="1">
      <c r="A40" s="137"/>
      <c r="B40" s="164" t="s">
        <v>132</v>
      </c>
      <c r="C40" s="30">
        <v>18172</v>
      </c>
      <c r="D40" s="147">
        <v>18395</v>
      </c>
      <c r="E40" s="148">
        <f t="shared" si="2"/>
        <v>-223</v>
      </c>
      <c r="F40" s="149">
        <f t="shared" si="0"/>
        <v>-1.2122859472682794</v>
      </c>
      <c r="G40" s="31">
        <v>7106</v>
      </c>
      <c r="H40" s="147">
        <v>6925</v>
      </c>
      <c r="I40" s="150">
        <f t="shared" si="3"/>
        <v>181</v>
      </c>
      <c r="J40" s="151">
        <f t="shared" si="1"/>
        <v>2.613718411552347</v>
      </c>
    </row>
    <row r="41" spans="1:10" ht="21" customHeight="1">
      <c r="A41" s="137"/>
      <c r="B41" s="164" t="s">
        <v>133</v>
      </c>
      <c r="C41" s="30">
        <v>8206</v>
      </c>
      <c r="D41" s="147">
        <v>8361</v>
      </c>
      <c r="E41" s="148">
        <f t="shared" si="2"/>
        <v>-155</v>
      </c>
      <c r="F41" s="149">
        <f t="shared" si="0"/>
        <v>-1.8538452338237053</v>
      </c>
      <c r="G41" s="31">
        <v>3107</v>
      </c>
      <c r="H41" s="147">
        <v>3083</v>
      </c>
      <c r="I41" s="150">
        <f t="shared" si="3"/>
        <v>24</v>
      </c>
      <c r="J41" s="151">
        <f t="shared" si="1"/>
        <v>0.7784625364904314</v>
      </c>
    </row>
    <row r="42" spans="1:10" ht="21" customHeight="1">
      <c r="A42" s="137"/>
      <c r="B42" s="164" t="s">
        <v>134</v>
      </c>
      <c r="C42" s="30">
        <v>5566</v>
      </c>
      <c r="D42" s="147">
        <v>5516</v>
      </c>
      <c r="E42" s="148">
        <f t="shared" si="2"/>
        <v>50</v>
      </c>
      <c r="F42" s="149">
        <f t="shared" si="0"/>
        <v>0.9064539521392313</v>
      </c>
      <c r="G42" s="31">
        <v>1833</v>
      </c>
      <c r="H42" s="147">
        <v>1741</v>
      </c>
      <c r="I42" s="150">
        <f t="shared" si="3"/>
        <v>92</v>
      </c>
      <c r="J42" s="151">
        <f t="shared" si="1"/>
        <v>5.284319356691556</v>
      </c>
    </row>
    <row r="43" spans="1:10" ht="21" customHeight="1">
      <c r="A43" s="137"/>
      <c r="B43" s="164" t="s">
        <v>135</v>
      </c>
      <c r="C43" s="30">
        <v>10200</v>
      </c>
      <c r="D43" s="147">
        <v>10593</v>
      </c>
      <c r="E43" s="148">
        <f t="shared" si="2"/>
        <v>-393</v>
      </c>
      <c r="F43" s="149">
        <f t="shared" si="0"/>
        <v>-3.7099971679410935</v>
      </c>
      <c r="G43" s="31">
        <v>3559</v>
      </c>
      <c r="H43" s="147">
        <v>3507</v>
      </c>
      <c r="I43" s="150">
        <f t="shared" si="3"/>
        <v>52</v>
      </c>
      <c r="J43" s="151">
        <f t="shared" si="1"/>
        <v>1.4827487881380097</v>
      </c>
    </row>
    <row r="44" spans="1:10" ht="21" customHeight="1">
      <c r="A44" s="137"/>
      <c r="B44" s="164" t="s">
        <v>136</v>
      </c>
      <c r="C44" s="30">
        <v>3879</v>
      </c>
      <c r="D44" s="147">
        <v>4484</v>
      </c>
      <c r="E44" s="148">
        <f t="shared" si="2"/>
        <v>-605</v>
      </c>
      <c r="F44" s="149">
        <f t="shared" si="0"/>
        <v>-13.492417484388938</v>
      </c>
      <c r="G44" s="31">
        <v>1381</v>
      </c>
      <c r="H44" s="147">
        <v>1457</v>
      </c>
      <c r="I44" s="150">
        <f t="shared" si="3"/>
        <v>-76</v>
      </c>
      <c r="J44" s="151">
        <f t="shared" si="1"/>
        <v>-5.216197666437886</v>
      </c>
    </row>
    <row r="45" spans="1:10" ht="21" customHeight="1">
      <c r="A45" s="137"/>
      <c r="B45" s="164" t="s">
        <v>137</v>
      </c>
      <c r="C45" s="30">
        <v>11029</v>
      </c>
      <c r="D45" s="147">
        <v>12045</v>
      </c>
      <c r="E45" s="148">
        <f t="shared" si="2"/>
        <v>-1016</v>
      </c>
      <c r="F45" s="149">
        <f t="shared" si="0"/>
        <v>-8.435035284350354</v>
      </c>
      <c r="G45" s="31">
        <v>3893</v>
      </c>
      <c r="H45" s="147">
        <v>3999</v>
      </c>
      <c r="I45" s="150">
        <f t="shared" si="3"/>
        <v>-106</v>
      </c>
      <c r="J45" s="151">
        <f t="shared" si="1"/>
        <v>-2.6506626656664167</v>
      </c>
    </row>
    <row r="46" spans="1:10" ht="21" customHeight="1">
      <c r="A46" s="137"/>
      <c r="B46" s="164" t="s">
        <v>138</v>
      </c>
      <c r="C46" s="30">
        <v>8395</v>
      </c>
      <c r="D46" s="147">
        <v>9530</v>
      </c>
      <c r="E46" s="148">
        <f t="shared" si="2"/>
        <v>-1135</v>
      </c>
      <c r="F46" s="149">
        <f>E46/D46*100</f>
        <v>-11.909758656873032</v>
      </c>
      <c r="G46" s="31">
        <v>3009</v>
      </c>
      <c r="H46" s="147">
        <v>3123</v>
      </c>
      <c r="I46" s="150">
        <f t="shared" si="3"/>
        <v>-114</v>
      </c>
      <c r="J46" s="151">
        <f t="shared" si="1"/>
        <v>-3.6503362151777137</v>
      </c>
    </row>
    <row r="47" spans="1:10" ht="21" customHeight="1">
      <c r="A47" s="137"/>
      <c r="B47" s="164" t="s">
        <v>139</v>
      </c>
      <c r="C47" s="30">
        <v>2261</v>
      </c>
      <c r="D47" s="147">
        <v>2514</v>
      </c>
      <c r="E47" s="148">
        <f t="shared" si="2"/>
        <v>-253</v>
      </c>
      <c r="F47" s="149">
        <f t="shared" si="0"/>
        <v>-10.063643595863166</v>
      </c>
      <c r="G47" s="31">
        <v>815</v>
      </c>
      <c r="H47" s="155">
        <v>837</v>
      </c>
      <c r="I47" s="150">
        <f t="shared" si="3"/>
        <v>-22</v>
      </c>
      <c r="J47" s="151">
        <f t="shared" si="1"/>
        <v>-2.6284348864994027</v>
      </c>
    </row>
    <row r="48" spans="1:10" ht="21" customHeight="1">
      <c r="A48" s="137"/>
      <c r="B48" s="164" t="s">
        <v>140</v>
      </c>
      <c r="C48" s="30">
        <v>18119</v>
      </c>
      <c r="D48" s="147">
        <v>18824</v>
      </c>
      <c r="E48" s="148">
        <f t="shared" si="2"/>
        <v>-705</v>
      </c>
      <c r="F48" s="149">
        <f t="shared" si="0"/>
        <v>-3.745218869528262</v>
      </c>
      <c r="G48" s="31">
        <v>6530</v>
      </c>
      <c r="H48" s="147">
        <v>6333</v>
      </c>
      <c r="I48" s="150">
        <f t="shared" si="3"/>
        <v>197</v>
      </c>
      <c r="J48" s="151">
        <f t="shared" si="1"/>
        <v>3.110690036317701</v>
      </c>
    </row>
    <row r="49" spans="1:10" ht="21" customHeight="1" thickBot="1">
      <c r="A49" s="137"/>
      <c r="B49" s="167" t="s">
        <v>141</v>
      </c>
      <c r="C49" s="168">
        <v>1610</v>
      </c>
      <c r="D49" s="169">
        <v>1733</v>
      </c>
      <c r="E49" s="170">
        <f t="shared" si="2"/>
        <v>-123</v>
      </c>
      <c r="F49" s="171">
        <f t="shared" si="0"/>
        <v>-7.0975187536064634</v>
      </c>
      <c r="G49" s="172">
        <v>553</v>
      </c>
      <c r="H49" s="169">
        <v>601</v>
      </c>
      <c r="I49" s="173">
        <f t="shared" si="3"/>
        <v>-48</v>
      </c>
      <c r="J49" s="174">
        <f t="shared" si="1"/>
        <v>-7.9866888519134775</v>
      </c>
    </row>
    <row r="50" spans="1:10" ht="15.75" customHeight="1">
      <c r="A50" s="122"/>
      <c r="B50" s="175" t="s">
        <v>93</v>
      </c>
      <c r="C50" s="176" t="s">
        <v>142</v>
      </c>
      <c r="F50" s="177"/>
      <c r="H50" s="121"/>
      <c r="J50" s="178"/>
    </row>
    <row r="51" spans="1:10" ht="15.75" customHeight="1">
      <c r="A51" s="122"/>
      <c r="B51" s="180"/>
      <c r="C51" s="180"/>
      <c r="D51" s="180"/>
      <c r="E51" s="180"/>
      <c r="F51" s="180"/>
      <c r="G51" s="180"/>
      <c r="H51" s="180"/>
      <c r="I51" s="180"/>
      <c r="J51" s="180"/>
    </row>
    <row r="52" spans="3:10" ht="18" customHeight="1">
      <c r="C52" s="179"/>
      <c r="F52" s="180"/>
      <c r="H52" s="121"/>
      <c r="J52" s="178"/>
    </row>
    <row r="53" spans="6:10" ht="18" customHeight="1">
      <c r="F53" s="178"/>
      <c r="H53" s="121"/>
      <c r="J53" s="178"/>
    </row>
    <row r="54" spans="6:10" ht="18" customHeight="1">
      <c r="F54" s="178"/>
      <c r="H54" s="121"/>
      <c r="J54" s="178"/>
    </row>
    <row r="55" spans="6:10" ht="18" customHeight="1">
      <c r="F55" s="178"/>
      <c r="H55" s="121"/>
      <c r="J55" s="178"/>
    </row>
    <row r="56" spans="6:10" ht="18" customHeight="1">
      <c r="F56" s="178"/>
      <c r="H56" s="121"/>
      <c r="J56" s="178"/>
    </row>
    <row r="57" spans="6:10" ht="18" customHeight="1">
      <c r="F57" s="178"/>
      <c r="H57" s="121"/>
      <c r="J57" s="178"/>
    </row>
    <row r="58" spans="6:10" ht="18" customHeight="1">
      <c r="F58" s="178"/>
      <c r="H58" s="121"/>
      <c r="J58" s="178"/>
    </row>
    <row r="59" spans="6:10" ht="18" customHeight="1">
      <c r="F59" s="178"/>
      <c r="H59" s="121"/>
      <c r="J59" s="178"/>
    </row>
    <row r="60" ht="18" customHeight="1">
      <c r="H60" s="121"/>
    </row>
    <row r="61" ht="18" customHeight="1">
      <c r="H61" s="121"/>
    </row>
    <row r="62" ht="18" customHeight="1">
      <c r="H62" s="121"/>
    </row>
    <row r="63" ht="18" customHeight="1">
      <c r="H63" s="121"/>
    </row>
    <row r="64" ht="18" customHeight="1">
      <c r="H64" s="121"/>
    </row>
    <row r="65" ht="18" customHeight="1">
      <c r="H65" s="121"/>
    </row>
    <row r="66" ht="18" customHeight="1">
      <c r="H66" s="121"/>
    </row>
    <row r="67" ht="18" customHeight="1">
      <c r="H67" s="121"/>
    </row>
    <row r="68" ht="18" customHeight="1">
      <c r="H68" s="121"/>
    </row>
    <row r="69" ht="18" customHeight="1">
      <c r="H69" s="121"/>
    </row>
    <row r="70" ht="18" customHeight="1">
      <c r="H70" s="121"/>
    </row>
    <row r="71" ht="18" customHeight="1">
      <c r="H71" s="121"/>
    </row>
    <row r="72" ht="18" customHeight="1">
      <c r="H72" s="121"/>
    </row>
    <row r="73" ht="18" customHeight="1">
      <c r="H73" s="121"/>
    </row>
    <row r="74" ht="18" customHeight="1">
      <c r="H74" s="121"/>
    </row>
    <row r="75" ht="18" customHeight="1">
      <c r="H75" s="121"/>
    </row>
    <row r="76" ht="18" customHeight="1">
      <c r="H76" s="121"/>
    </row>
    <row r="77" ht="18" customHeight="1">
      <c r="H77" s="121"/>
    </row>
    <row r="78" ht="18" customHeight="1">
      <c r="H78" s="121"/>
    </row>
    <row r="79" ht="18" customHeight="1">
      <c r="H79" s="121"/>
    </row>
    <row r="80" ht="18" customHeight="1">
      <c r="H80" s="121"/>
    </row>
    <row r="81" ht="18" customHeight="1">
      <c r="H81" s="121"/>
    </row>
    <row r="82" ht="18" customHeight="1">
      <c r="H82" s="121"/>
    </row>
    <row r="83" ht="18" customHeight="1">
      <c r="H83" s="121"/>
    </row>
    <row r="84" ht="18" customHeight="1">
      <c r="H84" s="121"/>
    </row>
    <row r="85" ht="18" customHeight="1">
      <c r="H85" s="121"/>
    </row>
    <row r="86" ht="18" customHeight="1">
      <c r="H86" s="121"/>
    </row>
    <row r="87" ht="18" customHeight="1">
      <c r="H87" s="121"/>
    </row>
    <row r="88" ht="18" customHeight="1">
      <c r="H88" s="121"/>
    </row>
    <row r="89" ht="18" customHeight="1">
      <c r="H89" s="121"/>
    </row>
    <row r="90" ht="18" customHeight="1">
      <c r="H90" s="121"/>
    </row>
    <row r="91" ht="18" customHeight="1">
      <c r="H91" s="121"/>
    </row>
    <row r="92" ht="18" customHeight="1">
      <c r="H92" s="121"/>
    </row>
    <row r="93" ht="18" customHeight="1">
      <c r="H93" s="121"/>
    </row>
    <row r="94" ht="18" customHeight="1">
      <c r="H94" s="121"/>
    </row>
    <row r="95" ht="18" customHeight="1">
      <c r="H95" s="121"/>
    </row>
    <row r="96" ht="18" customHeight="1">
      <c r="H96" s="121"/>
    </row>
    <row r="97" ht="18" customHeight="1">
      <c r="H97" s="121"/>
    </row>
    <row r="98" ht="18" customHeight="1">
      <c r="H98" s="121"/>
    </row>
    <row r="99" ht="18" customHeight="1">
      <c r="H99" s="121"/>
    </row>
    <row r="100" ht="18" customHeight="1">
      <c r="H100" s="121"/>
    </row>
  </sheetData>
  <sheetProtection/>
  <mergeCells count="9">
    <mergeCell ref="B3:B6"/>
    <mergeCell ref="C3:F3"/>
    <mergeCell ref="G3:J3"/>
    <mergeCell ref="C4:C5"/>
    <mergeCell ref="D4:D5"/>
    <mergeCell ref="E4:F4"/>
    <mergeCell ref="G4:G5"/>
    <mergeCell ref="H4:H5"/>
    <mergeCell ref="I4:J4"/>
  </mergeCells>
  <printOptions/>
  <pageMargins left="0.7874015748031497" right="0.7874015748031497" top="0.984251968503937" bottom="0.3937007874015748" header="0.6299212598425197" footer="0.6299212598425197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view="pageBreakPreview" zoomScaleSheetLayoutView="100" workbookViewId="0" topLeftCell="A1">
      <selection activeCell="E53" sqref="E53"/>
    </sheetView>
  </sheetViews>
  <sheetFormatPr defaultColWidth="9.25390625" defaultRowHeight="18" customHeight="1"/>
  <cols>
    <col min="1" max="1" width="1.75390625" style="181" customWidth="1"/>
    <col min="2" max="2" width="13.375" style="181" customWidth="1"/>
    <col min="3" max="11" width="12.75390625" style="181" customWidth="1"/>
    <col min="12" max="12" width="1.75390625" style="181" customWidth="1"/>
    <col min="13" max="15" width="9.25390625" style="181" customWidth="1"/>
    <col min="16" max="16" width="8.625" style="181" customWidth="1"/>
    <col min="17" max="18" width="9.25390625" style="181" customWidth="1"/>
    <col min="19" max="19" width="8.625" style="181" customWidth="1"/>
    <col min="20" max="16384" width="9.25390625" style="181" customWidth="1"/>
  </cols>
  <sheetData>
    <row r="1" ht="18" customHeight="1">
      <c r="B1" s="120" t="s">
        <v>143</v>
      </c>
    </row>
    <row r="2" spans="2:11" ht="14.25" thickBot="1">
      <c r="B2" s="115"/>
      <c r="C2" s="115"/>
      <c r="D2" s="115"/>
      <c r="E2" s="115"/>
      <c r="F2" s="115"/>
      <c r="G2" s="115"/>
      <c r="H2" s="115"/>
      <c r="I2" s="115"/>
      <c r="J2" s="115"/>
      <c r="K2" s="175" t="s">
        <v>144</v>
      </c>
    </row>
    <row r="3" spans="2:11" ht="21" customHeight="1">
      <c r="B3" s="182"/>
      <c r="C3" s="183" t="s">
        <v>145</v>
      </c>
      <c r="D3" s="184" t="s">
        <v>146</v>
      </c>
      <c r="E3" s="184" t="s">
        <v>147</v>
      </c>
      <c r="F3" s="184" t="s">
        <v>148</v>
      </c>
      <c r="G3" s="184" t="s">
        <v>149</v>
      </c>
      <c r="H3" s="185" t="s">
        <v>150</v>
      </c>
      <c r="I3" s="186" t="s">
        <v>151</v>
      </c>
      <c r="J3" s="187" t="s">
        <v>152</v>
      </c>
      <c r="K3" s="62" t="s">
        <v>153</v>
      </c>
    </row>
    <row r="4" spans="2:11" ht="21" customHeight="1">
      <c r="B4" s="188" t="s">
        <v>154</v>
      </c>
      <c r="C4" s="189">
        <v>1867978</v>
      </c>
      <c r="D4" s="190">
        <v>1960107</v>
      </c>
      <c r="E4" s="190">
        <v>2028536</v>
      </c>
      <c r="F4" s="190">
        <v>2066569</v>
      </c>
      <c r="G4" s="190">
        <v>2100315</v>
      </c>
      <c r="H4" s="191">
        <v>2107700</v>
      </c>
      <c r="I4" s="192">
        <v>2107226</v>
      </c>
      <c r="J4" s="193">
        <v>2080773</v>
      </c>
      <c r="K4" s="194">
        <f>SUM(K5:K46)</f>
        <v>2032533</v>
      </c>
    </row>
    <row r="5" spans="2:11" ht="21" customHeight="1">
      <c r="B5" s="195" t="s">
        <v>100</v>
      </c>
      <c r="C5" s="196">
        <v>418176</v>
      </c>
      <c r="D5" s="197">
        <v>420231</v>
      </c>
      <c r="E5" s="197">
        <v>422174</v>
      </c>
      <c r="F5" s="197">
        <v>421149</v>
      </c>
      <c r="G5" s="197">
        <v>418574</v>
      </c>
      <c r="H5" s="198">
        <v>415085</v>
      </c>
      <c r="I5" s="199">
        <v>413367</v>
      </c>
      <c r="J5" s="200">
        <v>413136</v>
      </c>
      <c r="K5" s="201">
        <v>406866</v>
      </c>
    </row>
    <row r="6" spans="2:11" ht="21" customHeight="1">
      <c r="B6" s="202" t="s">
        <v>101</v>
      </c>
      <c r="C6" s="203">
        <v>153444</v>
      </c>
      <c r="D6" s="204">
        <v>156215</v>
      </c>
      <c r="E6" s="204">
        <v>158634</v>
      </c>
      <c r="F6" s="204">
        <v>160483</v>
      </c>
      <c r="G6" s="204">
        <v>161679</v>
      </c>
      <c r="H6" s="205">
        <v>161827</v>
      </c>
      <c r="I6" s="206">
        <v>162070</v>
      </c>
      <c r="J6" s="207">
        <v>161160</v>
      </c>
      <c r="K6" s="208">
        <v>159927</v>
      </c>
    </row>
    <row r="7" spans="2:11" ht="21" customHeight="1">
      <c r="B7" s="202" t="s">
        <v>102</v>
      </c>
      <c r="C7" s="203">
        <v>91573</v>
      </c>
      <c r="D7" s="204">
        <v>95037</v>
      </c>
      <c r="E7" s="204">
        <v>96459</v>
      </c>
      <c r="F7" s="204">
        <v>95859</v>
      </c>
      <c r="G7" s="204">
        <v>96680</v>
      </c>
      <c r="H7" s="205">
        <v>97023</v>
      </c>
      <c r="I7" s="206">
        <v>96231</v>
      </c>
      <c r="J7" s="207">
        <v>92747</v>
      </c>
      <c r="K7" s="208">
        <v>89205</v>
      </c>
    </row>
    <row r="8" spans="1:11" ht="21" customHeight="1">
      <c r="A8" s="209"/>
      <c r="B8" s="202" t="s">
        <v>103</v>
      </c>
      <c r="C8" s="203">
        <v>82174</v>
      </c>
      <c r="D8" s="204">
        <v>87812</v>
      </c>
      <c r="E8" s="204">
        <v>97867</v>
      </c>
      <c r="F8" s="204">
        <v>106213</v>
      </c>
      <c r="G8" s="204">
        <v>113079</v>
      </c>
      <c r="H8" s="205">
        <v>115740</v>
      </c>
      <c r="I8" s="206">
        <v>114876</v>
      </c>
      <c r="J8" s="207">
        <v>112595</v>
      </c>
      <c r="K8" s="208">
        <v>110465</v>
      </c>
    </row>
    <row r="9" spans="2:11" ht="21" customHeight="1">
      <c r="B9" s="202" t="s">
        <v>104</v>
      </c>
      <c r="C9" s="203">
        <v>73624</v>
      </c>
      <c r="D9" s="204">
        <v>78529</v>
      </c>
      <c r="E9" s="204">
        <v>83363</v>
      </c>
      <c r="F9" s="204">
        <v>87117</v>
      </c>
      <c r="G9" s="204">
        <v>90147</v>
      </c>
      <c r="H9" s="205">
        <v>92061</v>
      </c>
      <c r="I9" s="206">
        <v>92597</v>
      </c>
      <c r="J9" s="207">
        <v>91418</v>
      </c>
      <c r="K9" s="208">
        <v>89176</v>
      </c>
    </row>
    <row r="10" spans="2:11" ht="21" customHeight="1">
      <c r="B10" s="202" t="s">
        <v>105</v>
      </c>
      <c r="C10" s="203">
        <v>80034</v>
      </c>
      <c r="D10" s="204">
        <v>81391</v>
      </c>
      <c r="E10" s="204">
        <v>82229</v>
      </c>
      <c r="F10" s="204">
        <v>82248</v>
      </c>
      <c r="G10" s="204">
        <v>83260</v>
      </c>
      <c r="H10" s="205">
        <v>82964</v>
      </c>
      <c r="I10" s="206">
        <v>84080</v>
      </c>
      <c r="J10" s="207">
        <v>80910</v>
      </c>
      <c r="K10" s="208">
        <v>78920</v>
      </c>
    </row>
    <row r="11" spans="2:11" ht="21" customHeight="1">
      <c r="B11" s="202" t="s">
        <v>106</v>
      </c>
      <c r="C11" s="203">
        <v>26791</v>
      </c>
      <c r="D11" s="204">
        <v>26825</v>
      </c>
      <c r="E11" s="204">
        <v>26935</v>
      </c>
      <c r="F11" s="204">
        <v>26022</v>
      </c>
      <c r="G11" s="204">
        <v>25969</v>
      </c>
      <c r="H11" s="205">
        <v>24662</v>
      </c>
      <c r="I11" s="206">
        <v>23390</v>
      </c>
      <c r="J11" s="207">
        <v>22629</v>
      </c>
      <c r="K11" s="208">
        <v>20767</v>
      </c>
    </row>
    <row r="12" spans="2:11" ht="21" customHeight="1">
      <c r="B12" s="202" t="s">
        <v>107</v>
      </c>
      <c r="C12" s="203">
        <v>39374</v>
      </c>
      <c r="D12" s="204">
        <v>40066</v>
      </c>
      <c r="E12" s="204">
        <v>40078</v>
      </c>
      <c r="F12" s="204">
        <v>41006</v>
      </c>
      <c r="G12" s="204">
        <v>42003</v>
      </c>
      <c r="H12" s="205">
        <v>42298</v>
      </c>
      <c r="I12" s="206">
        <v>42065</v>
      </c>
      <c r="J12" s="207">
        <v>40387</v>
      </c>
      <c r="K12" s="208">
        <v>38746</v>
      </c>
    </row>
    <row r="13" spans="2:11" ht="21" customHeight="1">
      <c r="B13" s="202" t="s">
        <v>108</v>
      </c>
      <c r="C13" s="203">
        <v>52570</v>
      </c>
      <c r="D13" s="204">
        <v>56975</v>
      </c>
      <c r="E13" s="204">
        <v>59760</v>
      </c>
      <c r="F13" s="204">
        <v>61460</v>
      </c>
      <c r="G13" s="204">
        <v>63962</v>
      </c>
      <c r="H13" s="205">
        <v>64713</v>
      </c>
      <c r="I13" s="206">
        <v>66730</v>
      </c>
      <c r="J13" s="207">
        <v>67197</v>
      </c>
      <c r="K13" s="208">
        <v>67357</v>
      </c>
    </row>
    <row r="14" spans="2:11" ht="21" customHeight="1">
      <c r="B14" s="202" t="s">
        <v>109</v>
      </c>
      <c r="C14" s="203">
        <v>58647</v>
      </c>
      <c r="D14" s="204">
        <v>59161</v>
      </c>
      <c r="E14" s="204">
        <v>59283</v>
      </c>
      <c r="F14" s="204">
        <v>58044</v>
      </c>
      <c r="G14" s="204">
        <v>58107</v>
      </c>
      <c r="H14" s="205">
        <v>57274</v>
      </c>
      <c r="I14" s="206">
        <v>55761</v>
      </c>
      <c r="J14" s="207">
        <v>53718</v>
      </c>
      <c r="K14" s="208">
        <v>51088</v>
      </c>
    </row>
    <row r="15" spans="2:11" ht="21" customHeight="1">
      <c r="B15" s="202" t="s">
        <v>110</v>
      </c>
      <c r="C15" s="203">
        <v>37524</v>
      </c>
      <c r="D15" s="204">
        <v>39531</v>
      </c>
      <c r="E15" s="204">
        <v>41700</v>
      </c>
      <c r="F15" s="204">
        <v>43013</v>
      </c>
      <c r="G15" s="204">
        <v>46065</v>
      </c>
      <c r="H15" s="205">
        <v>50063</v>
      </c>
      <c r="I15" s="206">
        <v>52133</v>
      </c>
      <c r="J15" s="207">
        <v>54729</v>
      </c>
      <c r="K15" s="208">
        <v>55414</v>
      </c>
    </row>
    <row r="16" spans="2:11" ht="21" customHeight="1">
      <c r="B16" s="202" t="s">
        <v>111</v>
      </c>
      <c r="C16" s="203">
        <v>63324</v>
      </c>
      <c r="D16" s="204">
        <v>65038</v>
      </c>
      <c r="E16" s="204">
        <v>65308</v>
      </c>
      <c r="F16" s="204">
        <v>64946</v>
      </c>
      <c r="G16" s="204">
        <v>65631</v>
      </c>
      <c r="H16" s="205">
        <v>63283</v>
      </c>
      <c r="I16" s="206">
        <v>62102</v>
      </c>
      <c r="J16" s="207">
        <v>60475</v>
      </c>
      <c r="K16" s="208">
        <v>57842</v>
      </c>
    </row>
    <row r="17" spans="2:11" ht="21" customHeight="1">
      <c r="B17" s="202" t="s">
        <v>112</v>
      </c>
      <c r="C17" s="203">
        <v>101188</v>
      </c>
      <c r="D17" s="204">
        <v>122317</v>
      </c>
      <c r="E17" s="204">
        <v>132633</v>
      </c>
      <c r="F17" s="204">
        <v>138264</v>
      </c>
      <c r="G17" s="204">
        <v>141055</v>
      </c>
      <c r="H17" s="205">
        <v>141765</v>
      </c>
      <c r="I17" s="206">
        <v>144174</v>
      </c>
      <c r="J17" s="207">
        <v>145604</v>
      </c>
      <c r="K17" s="208">
        <v>144734</v>
      </c>
    </row>
    <row r="18" spans="2:11" ht="21" customHeight="1">
      <c r="B18" s="202" t="s">
        <v>113</v>
      </c>
      <c r="C18" s="203">
        <v>38707</v>
      </c>
      <c r="D18" s="204">
        <v>57290</v>
      </c>
      <c r="E18" s="204">
        <v>71681</v>
      </c>
      <c r="F18" s="204">
        <v>81968</v>
      </c>
      <c r="G18" s="204">
        <v>88372</v>
      </c>
      <c r="H18" s="205">
        <v>93463</v>
      </c>
      <c r="I18" s="206">
        <v>97686</v>
      </c>
      <c r="J18" s="207">
        <v>97436</v>
      </c>
      <c r="K18" s="208">
        <v>98731</v>
      </c>
    </row>
    <row r="19" spans="2:11" ht="21" customHeight="1">
      <c r="B19" s="202" t="s">
        <v>155</v>
      </c>
      <c r="C19" s="203">
        <v>27986</v>
      </c>
      <c r="D19" s="204">
        <v>29669</v>
      </c>
      <c r="E19" s="204">
        <v>30592</v>
      </c>
      <c r="F19" s="204">
        <v>30989</v>
      </c>
      <c r="G19" s="204">
        <v>31534</v>
      </c>
      <c r="H19" s="205">
        <v>30951</v>
      </c>
      <c r="I19" s="206">
        <v>30316</v>
      </c>
      <c r="J19" s="207">
        <v>29629</v>
      </c>
      <c r="K19" s="208">
        <v>27118</v>
      </c>
    </row>
    <row r="20" spans="2:11" ht="21" customHeight="1">
      <c r="B20" s="202" t="s">
        <v>156</v>
      </c>
      <c r="C20" s="203">
        <v>27230</v>
      </c>
      <c r="D20" s="204">
        <v>32247</v>
      </c>
      <c r="E20" s="204">
        <v>36121</v>
      </c>
      <c r="F20" s="204">
        <v>40074</v>
      </c>
      <c r="G20" s="204">
        <v>43892</v>
      </c>
      <c r="H20" s="205">
        <v>46571</v>
      </c>
      <c r="I20" s="206">
        <v>50009</v>
      </c>
      <c r="J20" s="207">
        <v>51950</v>
      </c>
      <c r="K20" s="208">
        <v>54364</v>
      </c>
    </row>
    <row r="21" spans="2:11" ht="21" customHeight="1">
      <c r="B21" s="202" t="s">
        <v>157</v>
      </c>
      <c r="C21" s="203">
        <v>38384</v>
      </c>
      <c r="D21" s="204">
        <v>36100</v>
      </c>
      <c r="E21" s="204">
        <v>34641</v>
      </c>
      <c r="F21" s="204">
        <v>32690</v>
      </c>
      <c r="G21" s="204">
        <v>31247</v>
      </c>
      <c r="H21" s="205">
        <v>30421</v>
      </c>
      <c r="I21" s="206">
        <v>28902</v>
      </c>
      <c r="J21" s="207">
        <v>26732</v>
      </c>
      <c r="K21" s="208">
        <v>24708</v>
      </c>
    </row>
    <row r="22" spans="2:11" ht="21" customHeight="1">
      <c r="B22" s="202" t="s">
        <v>158</v>
      </c>
      <c r="C22" s="203">
        <v>26197</v>
      </c>
      <c r="D22" s="204">
        <v>28245</v>
      </c>
      <c r="E22" s="204">
        <v>31315</v>
      </c>
      <c r="F22" s="204">
        <v>32828</v>
      </c>
      <c r="G22" s="204">
        <v>33297</v>
      </c>
      <c r="H22" s="205">
        <v>33900</v>
      </c>
      <c r="I22" s="206">
        <v>34603</v>
      </c>
      <c r="J22" s="207">
        <v>35047</v>
      </c>
      <c r="K22" s="208">
        <v>34010</v>
      </c>
    </row>
    <row r="23" spans="2:11" ht="21" customHeight="1">
      <c r="B23" s="202" t="s">
        <v>159</v>
      </c>
      <c r="C23" s="203">
        <v>52985</v>
      </c>
      <c r="D23" s="204">
        <v>52690</v>
      </c>
      <c r="E23" s="204">
        <v>52125</v>
      </c>
      <c r="F23" s="204">
        <v>50986</v>
      </c>
      <c r="G23" s="204">
        <v>50809</v>
      </c>
      <c r="H23" s="205">
        <v>49377</v>
      </c>
      <c r="I23" s="206">
        <v>47495</v>
      </c>
      <c r="J23" s="207">
        <v>44491</v>
      </c>
      <c r="K23" s="208">
        <v>42094</v>
      </c>
    </row>
    <row r="24" spans="2:11" ht="21" customHeight="1">
      <c r="B24" s="202" t="s">
        <v>160</v>
      </c>
      <c r="C24" s="203">
        <v>45293</v>
      </c>
      <c r="D24" s="204">
        <v>42581</v>
      </c>
      <c r="E24" s="204">
        <v>42147</v>
      </c>
      <c r="F24" s="204">
        <v>41576</v>
      </c>
      <c r="G24" s="204">
        <v>41029</v>
      </c>
      <c r="H24" s="205">
        <v>40102</v>
      </c>
      <c r="I24" s="206">
        <v>38494</v>
      </c>
      <c r="J24" s="207">
        <v>36314</v>
      </c>
      <c r="K24" s="208">
        <v>33596</v>
      </c>
    </row>
    <row r="25" spans="2:11" ht="21" customHeight="1">
      <c r="B25" s="202" t="s">
        <v>161</v>
      </c>
      <c r="C25" s="203">
        <v>34380</v>
      </c>
      <c r="D25" s="204">
        <v>37671</v>
      </c>
      <c r="E25" s="204">
        <v>39538</v>
      </c>
      <c r="F25" s="204">
        <v>40811</v>
      </c>
      <c r="G25" s="204">
        <v>41694</v>
      </c>
      <c r="H25" s="205">
        <v>41204</v>
      </c>
      <c r="I25" s="210">
        <v>39453</v>
      </c>
      <c r="J25" s="207">
        <v>37941</v>
      </c>
      <c r="K25" s="208">
        <v>35213</v>
      </c>
    </row>
    <row r="26" spans="2:11" ht="21" customHeight="1">
      <c r="B26" s="202" t="s">
        <v>121</v>
      </c>
      <c r="C26" s="203">
        <v>15400</v>
      </c>
      <c r="D26" s="204">
        <v>18309</v>
      </c>
      <c r="E26" s="204">
        <v>19383</v>
      </c>
      <c r="F26" s="204">
        <v>20696</v>
      </c>
      <c r="G26" s="204">
        <v>21251</v>
      </c>
      <c r="H26" s="205">
        <v>22137</v>
      </c>
      <c r="I26" s="206">
        <v>22776</v>
      </c>
      <c r="J26" s="207">
        <v>23804</v>
      </c>
      <c r="K26" s="208">
        <v>24625</v>
      </c>
    </row>
    <row r="27" spans="2:11" ht="21" customHeight="1">
      <c r="B27" s="202" t="s">
        <v>122</v>
      </c>
      <c r="C27" s="203">
        <v>22457</v>
      </c>
      <c r="D27" s="204">
        <v>22865</v>
      </c>
      <c r="E27" s="204">
        <v>22746</v>
      </c>
      <c r="F27" s="204">
        <v>22299</v>
      </c>
      <c r="G27" s="204">
        <v>21682</v>
      </c>
      <c r="H27" s="205">
        <v>22319</v>
      </c>
      <c r="I27" s="206">
        <v>22696</v>
      </c>
      <c r="J27" s="207">
        <v>22809</v>
      </c>
      <c r="K27" s="208">
        <v>22754</v>
      </c>
    </row>
    <row r="28" spans="2:11" ht="21" customHeight="1">
      <c r="B28" s="202" t="s">
        <v>123</v>
      </c>
      <c r="C28" s="203">
        <v>29483</v>
      </c>
      <c r="D28" s="204">
        <v>31372</v>
      </c>
      <c r="E28" s="204">
        <v>32919</v>
      </c>
      <c r="F28" s="204">
        <v>33102</v>
      </c>
      <c r="G28" s="204">
        <v>33694</v>
      </c>
      <c r="H28" s="205">
        <v>33256</v>
      </c>
      <c r="I28" s="206">
        <v>32550</v>
      </c>
      <c r="J28" s="207">
        <v>31332</v>
      </c>
      <c r="K28" s="208">
        <v>29036</v>
      </c>
    </row>
    <row r="29" spans="2:11" ht="21" customHeight="1">
      <c r="B29" s="202" t="s">
        <v>124</v>
      </c>
      <c r="C29" s="203">
        <v>24794</v>
      </c>
      <c r="D29" s="204">
        <v>26404</v>
      </c>
      <c r="E29" s="204">
        <v>27899</v>
      </c>
      <c r="F29" s="204">
        <v>28605</v>
      </c>
      <c r="G29" s="204">
        <v>28736</v>
      </c>
      <c r="H29" s="205">
        <v>28935</v>
      </c>
      <c r="I29" s="206">
        <v>28895</v>
      </c>
      <c r="J29" s="207">
        <v>28505</v>
      </c>
      <c r="K29" s="208">
        <v>27564</v>
      </c>
    </row>
    <row r="30" spans="2:11" ht="21" customHeight="1">
      <c r="B30" s="202" t="s">
        <v>125</v>
      </c>
      <c r="C30" s="203">
        <v>10718</v>
      </c>
      <c r="D30" s="204">
        <v>10483</v>
      </c>
      <c r="E30" s="204">
        <v>10147</v>
      </c>
      <c r="F30" s="204">
        <v>9544</v>
      </c>
      <c r="G30" s="204">
        <v>9405</v>
      </c>
      <c r="H30" s="205">
        <v>9110</v>
      </c>
      <c r="I30" s="206">
        <v>8618</v>
      </c>
      <c r="J30" s="207">
        <v>8096</v>
      </c>
      <c r="K30" s="208">
        <v>7421</v>
      </c>
    </row>
    <row r="31" spans="2:11" ht="21" customHeight="1">
      <c r="B31" s="202" t="s">
        <v>126</v>
      </c>
      <c r="C31" s="203">
        <v>16681</v>
      </c>
      <c r="D31" s="204">
        <v>19338</v>
      </c>
      <c r="E31" s="204">
        <v>20386</v>
      </c>
      <c r="F31" s="204">
        <v>20704</v>
      </c>
      <c r="G31" s="204">
        <v>20687</v>
      </c>
      <c r="H31" s="205">
        <v>20750</v>
      </c>
      <c r="I31" s="206">
        <v>20830</v>
      </c>
      <c r="J31" s="207">
        <v>20065</v>
      </c>
      <c r="K31" s="208">
        <v>19286</v>
      </c>
    </row>
    <row r="32" spans="2:11" ht="21" customHeight="1">
      <c r="B32" s="202" t="s">
        <v>127</v>
      </c>
      <c r="C32" s="203">
        <v>7820</v>
      </c>
      <c r="D32" s="204">
        <v>8111</v>
      </c>
      <c r="E32" s="204">
        <v>8295</v>
      </c>
      <c r="F32" s="204">
        <v>8385</v>
      </c>
      <c r="G32" s="204">
        <v>8669</v>
      </c>
      <c r="H32" s="205">
        <v>9141</v>
      </c>
      <c r="I32" s="206">
        <v>9419</v>
      </c>
      <c r="J32" s="207">
        <v>10028</v>
      </c>
      <c r="K32" s="208">
        <v>9976</v>
      </c>
    </row>
    <row r="33" spans="2:11" ht="21" customHeight="1">
      <c r="B33" s="202" t="s">
        <v>128</v>
      </c>
      <c r="C33" s="203">
        <v>13014</v>
      </c>
      <c r="D33" s="204">
        <v>13901</v>
      </c>
      <c r="E33" s="204">
        <v>14533</v>
      </c>
      <c r="F33" s="204">
        <v>15085</v>
      </c>
      <c r="G33" s="204">
        <v>15115</v>
      </c>
      <c r="H33" s="205">
        <v>15078</v>
      </c>
      <c r="I33" s="206">
        <v>15263</v>
      </c>
      <c r="J33" s="207">
        <v>15271</v>
      </c>
      <c r="K33" s="208">
        <v>14755</v>
      </c>
    </row>
    <row r="34" spans="2:11" ht="21" customHeight="1">
      <c r="B34" s="202" t="s">
        <v>129</v>
      </c>
      <c r="C34" s="203">
        <v>30768</v>
      </c>
      <c r="D34" s="204">
        <v>31171</v>
      </c>
      <c r="E34" s="204">
        <v>30226</v>
      </c>
      <c r="F34" s="204">
        <v>29156</v>
      </c>
      <c r="G34" s="204">
        <v>28368</v>
      </c>
      <c r="H34" s="205">
        <v>27453</v>
      </c>
      <c r="I34" s="206">
        <v>26192</v>
      </c>
      <c r="J34" s="207">
        <v>23784</v>
      </c>
      <c r="K34" s="208">
        <v>21513</v>
      </c>
    </row>
    <row r="35" spans="2:11" ht="21" customHeight="1">
      <c r="B35" s="202" t="s">
        <v>130</v>
      </c>
      <c r="C35" s="203">
        <v>17173</v>
      </c>
      <c r="D35" s="204">
        <v>19127</v>
      </c>
      <c r="E35" s="204">
        <v>20342</v>
      </c>
      <c r="F35" s="204">
        <v>21044</v>
      </c>
      <c r="G35" s="204">
        <v>22079</v>
      </c>
      <c r="H35" s="205">
        <v>23071</v>
      </c>
      <c r="I35" s="206">
        <v>23788</v>
      </c>
      <c r="J35" s="207">
        <v>23859</v>
      </c>
      <c r="K35" s="208">
        <v>23464</v>
      </c>
    </row>
    <row r="36" spans="2:11" ht="21" customHeight="1">
      <c r="B36" s="202" t="s">
        <v>131</v>
      </c>
      <c r="C36" s="203">
        <v>18820</v>
      </c>
      <c r="D36" s="204">
        <v>20672</v>
      </c>
      <c r="E36" s="204">
        <v>21456</v>
      </c>
      <c r="F36" s="204">
        <v>21987</v>
      </c>
      <c r="G36" s="204">
        <v>23153</v>
      </c>
      <c r="H36" s="205">
        <v>23820</v>
      </c>
      <c r="I36" s="206">
        <v>24559</v>
      </c>
      <c r="J36" s="207">
        <v>24980</v>
      </c>
      <c r="K36" s="208">
        <v>24361</v>
      </c>
    </row>
    <row r="37" spans="2:11" ht="21" customHeight="1">
      <c r="B37" s="202" t="s">
        <v>132</v>
      </c>
      <c r="C37" s="203">
        <v>12810</v>
      </c>
      <c r="D37" s="204">
        <v>13165</v>
      </c>
      <c r="E37" s="204">
        <v>14342</v>
      </c>
      <c r="F37" s="204">
        <v>15955</v>
      </c>
      <c r="G37" s="204">
        <v>17027</v>
      </c>
      <c r="H37" s="205">
        <v>17250</v>
      </c>
      <c r="I37" s="206">
        <v>17547</v>
      </c>
      <c r="J37" s="207">
        <v>18395</v>
      </c>
      <c r="K37" s="208">
        <v>18172</v>
      </c>
    </row>
    <row r="38" spans="2:11" ht="21" customHeight="1">
      <c r="B38" s="202" t="s">
        <v>133</v>
      </c>
      <c r="C38" s="203">
        <v>5636</v>
      </c>
      <c r="D38" s="204">
        <v>6366</v>
      </c>
      <c r="E38" s="204">
        <v>7277</v>
      </c>
      <c r="F38" s="204">
        <v>8722</v>
      </c>
      <c r="G38" s="204">
        <v>8740</v>
      </c>
      <c r="H38" s="205">
        <v>8853</v>
      </c>
      <c r="I38" s="206">
        <v>8552</v>
      </c>
      <c r="J38" s="207">
        <v>8361</v>
      </c>
      <c r="K38" s="208">
        <v>8206</v>
      </c>
    </row>
    <row r="39" spans="2:11" ht="21" customHeight="1">
      <c r="B39" s="202" t="s">
        <v>134</v>
      </c>
      <c r="C39" s="203">
        <v>5269</v>
      </c>
      <c r="D39" s="204">
        <v>5635</v>
      </c>
      <c r="E39" s="204">
        <v>5816</v>
      </c>
      <c r="F39" s="204">
        <v>5898</v>
      </c>
      <c r="G39" s="204">
        <v>5853</v>
      </c>
      <c r="H39" s="205">
        <v>5835</v>
      </c>
      <c r="I39" s="206">
        <v>5710</v>
      </c>
      <c r="J39" s="207">
        <v>5516</v>
      </c>
      <c r="K39" s="208">
        <v>5566</v>
      </c>
    </row>
    <row r="40" spans="2:11" ht="21" customHeight="1">
      <c r="B40" s="202" t="s">
        <v>135</v>
      </c>
      <c r="C40" s="203">
        <v>10083</v>
      </c>
      <c r="D40" s="204">
        <v>10255</v>
      </c>
      <c r="E40" s="204">
        <v>10371</v>
      </c>
      <c r="F40" s="204">
        <v>10650</v>
      </c>
      <c r="G40" s="204">
        <v>10950</v>
      </c>
      <c r="H40" s="205">
        <v>11013</v>
      </c>
      <c r="I40" s="206">
        <v>10838</v>
      </c>
      <c r="J40" s="207">
        <v>10593</v>
      </c>
      <c r="K40" s="208">
        <v>10200</v>
      </c>
    </row>
    <row r="41" spans="2:11" ht="21" customHeight="1">
      <c r="B41" s="202" t="s">
        <v>136</v>
      </c>
      <c r="C41" s="203">
        <v>6569</v>
      </c>
      <c r="D41" s="204">
        <v>6435</v>
      </c>
      <c r="E41" s="204">
        <v>6527</v>
      </c>
      <c r="F41" s="204">
        <v>6097</v>
      </c>
      <c r="G41" s="204">
        <v>5748</v>
      </c>
      <c r="H41" s="205">
        <v>5234</v>
      </c>
      <c r="I41" s="206">
        <v>4870</v>
      </c>
      <c r="J41" s="207">
        <v>4484</v>
      </c>
      <c r="K41" s="208">
        <v>3879</v>
      </c>
    </row>
    <row r="42" spans="2:11" ht="21" customHeight="1">
      <c r="B42" s="202" t="s">
        <v>137</v>
      </c>
      <c r="C42" s="203">
        <v>15822</v>
      </c>
      <c r="D42" s="204">
        <v>15451</v>
      </c>
      <c r="E42" s="204">
        <v>15215</v>
      </c>
      <c r="F42" s="204">
        <v>14731</v>
      </c>
      <c r="G42" s="204">
        <v>14323</v>
      </c>
      <c r="H42" s="205">
        <v>13632</v>
      </c>
      <c r="I42" s="206">
        <v>12935</v>
      </c>
      <c r="J42" s="207">
        <v>12045</v>
      </c>
      <c r="K42" s="208">
        <v>11029</v>
      </c>
    </row>
    <row r="43" spans="2:11" ht="21" customHeight="1">
      <c r="B43" s="202" t="s">
        <v>138</v>
      </c>
      <c r="C43" s="203">
        <v>13350</v>
      </c>
      <c r="D43" s="204">
        <v>12922</v>
      </c>
      <c r="E43" s="204">
        <v>12685</v>
      </c>
      <c r="F43" s="204">
        <v>12118</v>
      </c>
      <c r="G43" s="204">
        <v>11681</v>
      </c>
      <c r="H43" s="205">
        <v>11282</v>
      </c>
      <c r="I43" s="206">
        <v>10545</v>
      </c>
      <c r="J43" s="207">
        <v>9530</v>
      </c>
      <c r="K43" s="208">
        <v>8395</v>
      </c>
    </row>
    <row r="44" spans="2:11" ht="21" customHeight="1">
      <c r="B44" s="202" t="s">
        <v>139</v>
      </c>
      <c r="C44" s="203">
        <v>3837</v>
      </c>
      <c r="D44" s="204">
        <v>3578</v>
      </c>
      <c r="E44" s="204">
        <v>3422</v>
      </c>
      <c r="F44" s="204">
        <v>3323</v>
      </c>
      <c r="G44" s="204">
        <v>3196</v>
      </c>
      <c r="H44" s="205">
        <v>2980</v>
      </c>
      <c r="I44" s="210">
        <v>2854</v>
      </c>
      <c r="J44" s="207">
        <v>2514</v>
      </c>
      <c r="K44" s="208">
        <v>2261</v>
      </c>
    </row>
    <row r="45" spans="2:11" ht="21" customHeight="1">
      <c r="B45" s="202" t="s">
        <v>140</v>
      </c>
      <c r="C45" s="203">
        <v>15604</v>
      </c>
      <c r="D45" s="204">
        <v>16794</v>
      </c>
      <c r="E45" s="204">
        <v>17965</v>
      </c>
      <c r="F45" s="204">
        <v>18830</v>
      </c>
      <c r="G45" s="204">
        <v>19980</v>
      </c>
      <c r="H45" s="205">
        <v>19653</v>
      </c>
      <c r="I45" s="206">
        <v>19272</v>
      </c>
      <c r="J45" s="207">
        <v>18824</v>
      </c>
      <c r="K45" s="208">
        <v>18119</v>
      </c>
    </row>
    <row r="46" spans="2:11" ht="21" customHeight="1" thickBot="1">
      <c r="B46" s="211" t="s">
        <v>141</v>
      </c>
      <c r="C46" s="212">
        <v>2265</v>
      </c>
      <c r="D46" s="213">
        <v>2132</v>
      </c>
      <c r="E46" s="213">
        <v>2001</v>
      </c>
      <c r="F46" s="213">
        <v>1892</v>
      </c>
      <c r="G46" s="213">
        <v>1893</v>
      </c>
      <c r="H46" s="214">
        <v>2151</v>
      </c>
      <c r="I46" s="215">
        <v>1983</v>
      </c>
      <c r="J46" s="216">
        <v>1733</v>
      </c>
      <c r="K46" s="217">
        <v>1610</v>
      </c>
    </row>
    <row r="47" spans="2:11" ht="15.75" customHeight="1">
      <c r="B47" s="218" t="s">
        <v>162</v>
      </c>
      <c r="C47" s="219" t="s">
        <v>163</v>
      </c>
      <c r="D47" s="219"/>
      <c r="E47" s="219"/>
      <c r="F47" s="219"/>
      <c r="G47" s="219"/>
      <c r="H47" s="219"/>
      <c r="I47" s="219"/>
      <c r="J47" s="219"/>
      <c r="K47" s="219"/>
    </row>
    <row r="48" spans="2:11" ht="15.75" customHeight="1">
      <c r="B48" s="220"/>
      <c r="C48" s="219" t="s">
        <v>164</v>
      </c>
      <c r="D48" s="219"/>
      <c r="E48" s="219"/>
      <c r="F48" s="219"/>
      <c r="G48" s="219"/>
      <c r="H48" s="219"/>
      <c r="I48" s="219"/>
      <c r="J48" s="219"/>
      <c r="K48" s="219"/>
    </row>
    <row r="49" spans="2:11" ht="18" customHeight="1">
      <c r="B49" s="263"/>
      <c r="C49" s="263"/>
      <c r="D49" s="263"/>
      <c r="E49" s="263"/>
      <c r="F49" s="263"/>
      <c r="G49" s="263"/>
      <c r="H49" s="263"/>
      <c r="I49" s="263"/>
      <c r="J49" s="263"/>
      <c r="K49" s="263"/>
    </row>
    <row r="50" spans="2:11" ht="18" customHeight="1">
      <c r="B50" s="209"/>
      <c r="C50" s="221"/>
      <c r="D50" s="221"/>
      <c r="E50" s="221"/>
      <c r="F50" s="221"/>
      <c r="G50" s="221"/>
      <c r="H50" s="221"/>
      <c r="I50" s="221"/>
      <c r="J50" s="221"/>
      <c r="K50" s="221"/>
    </row>
    <row r="51" spans="2:11" ht="18" customHeight="1">
      <c r="B51" s="209"/>
      <c r="C51" s="221"/>
      <c r="D51" s="221"/>
      <c r="E51" s="221"/>
      <c r="F51" s="221"/>
      <c r="G51" s="221"/>
      <c r="H51" s="221"/>
      <c r="I51" s="221"/>
      <c r="J51" s="221"/>
      <c r="K51" s="221"/>
    </row>
    <row r="52" spans="2:11" ht="18" customHeight="1">
      <c r="B52" s="209"/>
      <c r="C52" s="221"/>
      <c r="D52" s="221"/>
      <c r="E52" s="221"/>
      <c r="F52" s="221"/>
      <c r="G52" s="221"/>
      <c r="H52" s="221"/>
      <c r="I52" s="221"/>
      <c r="J52" s="221"/>
      <c r="K52" s="221"/>
    </row>
    <row r="53" spans="2:11" ht="18" customHeight="1">
      <c r="B53" s="209"/>
      <c r="C53" s="221"/>
      <c r="D53" s="221"/>
      <c r="E53" s="221"/>
      <c r="F53" s="221"/>
      <c r="G53" s="221"/>
      <c r="H53" s="221"/>
      <c r="I53" s="221"/>
      <c r="J53" s="221"/>
      <c r="K53" s="221"/>
    </row>
    <row r="54" spans="2:11" ht="18" customHeight="1">
      <c r="B54" s="209"/>
      <c r="C54" s="221"/>
      <c r="D54" s="221"/>
      <c r="E54" s="221"/>
      <c r="F54" s="221"/>
      <c r="G54" s="221"/>
      <c r="H54" s="221"/>
      <c r="I54" s="221"/>
      <c r="J54" s="221"/>
      <c r="K54" s="221"/>
    </row>
    <row r="55" spans="2:11" ht="18" customHeight="1">
      <c r="B55" s="209"/>
      <c r="C55" s="221"/>
      <c r="D55" s="221"/>
      <c r="E55" s="221"/>
      <c r="F55" s="221"/>
      <c r="G55" s="221"/>
      <c r="H55" s="221"/>
      <c r="I55" s="221"/>
      <c r="J55" s="221"/>
      <c r="K55" s="221"/>
    </row>
    <row r="56" spans="2:11" ht="18" customHeight="1">
      <c r="B56" s="209"/>
      <c r="C56" s="221"/>
      <c r="D56" s="221"/>
      <c r="E56" s="221"/>
      <c r="F56" s="221"/>
      <c r="G56" s="221"/>
      <c r="H56" s="221"/>
      <c r="I56" s="221"/>
      <c r="J56" s="221"/>
      <c r="K56" s="221"/>
    </row>
    <row r="57" spans="2:11" ht="18" customHeight="1">
      <c r="B57" s="209"/>
      <c r="C57" s="221"/>
      <c r="D57" s="221"/>
      <c r="E57" s="221"/>
      <c r="F57" s="221"/>
      <c r="G57" s="221"/>
      <c r="H57" s="221"/>
      <c r="I57" s="221"/>
      <c r="J57" s="221"/>
      <c r="K57" s="221"/>
    </row>
    <row r="58" spans="2:11" ht="18" customHeight="1">
      <c r="B58" s="209"/>
      <c r="C58" s="221"/>
      <c r="D58" s="221"/>
      <c r="E58" s="221"/>
      <c r="F58" s="221"/>
      <c r="G58" s="221"/>
      <c r="H58" s="221"/>
      <c r="I58" s="221"/>
      <c r="J58" s="221"/>
      <c r="K58" s="221"/>
    </row>
    <row r="59" spans="2:11" ht="18" customHeight="1">
      <c r="B59" s="209"/>
      <c r="C59" s="221"/>
      <c r="D59" s="221"/>
      <c r="E59" s="221"/>
      <c r="F59" s="221"/>
      <c r="G59" s="221"/>
      <c r="H59" s="221"/>
      <c r="I59" s="221"/>
      <c r="J59" s="221"/>
      <c r="K59" s="221"/>
    </row>
    <row r="60" spans="2:11" ht="18" customHeight="1">
      <c r="B60" s="209"/>
      <c r="C60" s="221"/>
      <c r="D60" s="221"/>
      <c r="E60" s="221"/>
      <c r="F60" s="221"/>
      <c r="G60" s="221"/>
      <c r="H60" s="221"/>
      <c r="I60" s="221"/>
      <c r="J60" s="221"/>
      <c r="K60" s="221"/>
    </row>
    <row r="61" spans="2:11" ht="18" customHeight="1">
      <c r="B61" s="209"/>
      <c r="C61" s="221"/>
      <c r="D61" s="221"/>
      <c r="E61" s="221"/>
      <c r="F61" s="221"/>
      <c r="G61" s="221"/>
      <c r="H61" s="221"/>
      <c r="I61" s="221"/>
      <c r="J61" s="221"/>
      <c r="K61" s="221"/>
    </row>
    <row r="62" spans="2:11" ht="18" customHeight="1">
      <c r="B62" s="209"/>
      <c r="C62" s="221"/>
      <c r="D62" s="221"/>
      <c r="E62" s="221"/>
      <c r="F62" s="221"/>
      <c r="G62" s="221"/>
      <c r="H62" s="221"/>
      <c r="I62" s="221"/>
      <c r="J62" s="221"/>
      <c r="K62" s="221"/>
    </row>
    <row r="63" spans="2:11" ht="18" customHeight="1">
      <c r="B63" s="209"/>
      <c r="C63" s="221"/>
      <c r="D63" s="221"/>
      <c r="E63" s="221"/>
      <c r="F63" s="221"/>
      <c r="G63" s="221"/>
      <c r="H63" s="221"/>
      <c r="I63" s="221"/>
      <c r="J63" s="221"/>
      <c r="K63" s="221"/>
    </row>
    <row r="64" spans="2:11" ht="18" customHeight="1">
      <c r="B64" s="209"/>
      <c r="C64" s="221"/>
      <c r="D64" s="221"/>
      <c r="E64" s="221"/>
      <c r="F64" s="221"/>
      <c r="G64" s="221"/>
      <c r="H64" s="221"/>
      <c r="I64" s="221"/>
      <c r="J64" s="221"/>
      <c r="K64" s="221"/>
    </row>
    <row r="65" spans="2:11" ht="18" customHeight="1">
      <c r="B65" s="209"/>
      <c r="C65" s="221"/>
      <c r="D65" s="221"/>
      <c r="E65" s="221"/>
      <c r="F65" s="221"/>
      <c r="G65" s="221"/>
      <c r="H65" s="221"/>
      <c r="I65" s="221"/>
      <c r="J65" s="221"/>
      <c r="K65" s="221"/>
    </row>
    <row r="66" spans="2:11" ht="18" customHeight="1">
      <c r="B66" s="209"/>
      <c r="C66" s="221"/>
      <c r="D66" s="221"/>
      <c r="E66" s="221"/>
      <c r="F66" s="221"/>
      <c r="G66" s="221"/>
      <c r="H66" s="221"/>
      <c r="I66" s="221"/>
      <c r="J66" s="221"/>
      <c r="K66" s="221"/>
    </row>
    <row r="67" spans="2:11" ht="18" customHeight="1">
      <c r="B67" s="209"/>
      <c r="C67" s="221"/>
      <c r="D67" s="221"/>
      <c r="E67" s="221"/>
      <c r="F67" s="221"/>
      <c r="G67" s="221"/>
      <c r="H67" s="221"/>
      <c r="I67" s="221"/>
      <c r="J67" s="221"/>
      <c r="K67" s="221"/>
    </row>
    <row r="68" spans="2:11" ht="18" customHeight="1">
      <c r="B68" s="209"/>
      <c r="C68" s="221"/>
      <c r="D68" s="221"/>
      <c r="E68" s="221"/>
      <c r="F68" s="221"/>
      <c r="G68" s="221"/>
      <c r="H68" s="221"/>
      <c r="I68" s="221"/>
      <c r="J68" s="221"/>
      <c r="K68" s="221"/>
    </row>
    <row r="69" spans="2:11" ht="18" customHeight="1">
      <c r="B69" s="209"/>
      <c r="C69" s="221"/>
      <c r="D69" s="221"/>
      <c r="E69" s="221"/>
      <c r="F69" s="221"/>
      <c r="G69" s="221"/>
      <c r="H69" s="221"/>
      <c r="I69" s="221"/>
      <c r="J69" s="221"/>
      <c r="K69" s="221"/>
    </row>
  </sheetData>
  <sheetProtection/>
  <printOptions/>
  <pageMargins left="0.7874015748031497" right="0.6299212598425197" top="0.984251968503937" bottom="0.2755905511811024" header="0.6299212598425197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金森 正樹</dc:creator>
  <cp:keywords/>
  <dc:description/>
  <cp:lastModifiedBy> </cp:lastModifiedBy>
  <dcterms:created xsi:type="dcterms:W3CDTF">2016-02-24T02:31:56Z</dcterms:created>
  <dcterms:modified xsi:type="dcterms:W3CDTF">2016-02-24T02:39:50Z</dcterms:modified>
  <cp:category/>
  <cp:version/>
  <cp:contentType/>
  <cp:contentStatus/>
</cp:coreProperties>
</file>