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fullCalcOnLoad="1"/>
</workbook>
</file>

<file path=xl/sharedStrings.xml><?xml version="1.0" encoding="utf-8"?>
<sst xmlns="http://schemas.openxmlformats.org/spreadsheetml/2006/main" count="149" uniqueCount="111">
  <si>
    <t>その他</t>
  </si>
  <si>
    <t>非木造</t>
  </si>
  <si>
    <t>木造</t>
  </si>
  <si>
    <t>着工建築物概報（１）</t>
  </si>
  <si>
    <t>合計</t>
  </si>
  <si>
    <t>居住専用</t>
  </si>
  <si>
    <t>鉱工業用</t>
  </si>
  <si>
    <t>公益事業用</t>
  </si>
  <si>
    <t>商業用</t>
  </si>
  <si>
    <t>ｻｰﾋﾞｽ業用</t>
  </si>
  <si>
    <t>公務文教用</t>
  </si>
  <si>
    <t>構造別床面積内訳表</t>
  </si>
  <si>
    <t>用途別床面積内訳表</t>
  </si>
  <si>
    <t>単位：平方メートル</t>
  </si>
  <si>
    <t>居住産業併用</t>
  </si>
  <si>
    <t>農林水産業用</t>
  </si>
  <si>
    <t>平成  21年  6月分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</si>
  <si>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</si>
  <si>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</si>
  <si>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</si>
  <si>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</si>
  <si>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</si>
  <si>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</si>
  <si>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</si>
  <si>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</si>
  <si>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</si>
  <si>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</si>
  <si>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</si>
  <si>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</si>
  <si>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</si>
  <si>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</si>
  <si>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</si>
  <si>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</si>
  <si>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</si>
  <si>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</si>
  <si>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</si>
  <si>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</si>
  <si>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</si>
  <si>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</si>
  <si>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</si>
  <si>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</si>
  <si>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</si>
  <si>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</si>
  <si>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</si>
  <si>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</si>
  <si>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</si>
  <si>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</si>
  <si>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</si>
  <si>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</si>
  <si>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</si>
  <si>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</si>
  <si>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</si>
  <si>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</si>
  <si>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</si>
  <si>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</si>
  <si>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</si>
  <si>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</si>
  <si>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</si>
  <si>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</si>
  <si>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市　計</t>
  </si>
  <si>
    <t>羽島郡</t>
  </si>
  <si>
    <t>養老郡</t>
  </si>
  <si>
    <t>不破郡</t>
  </si>
  <si>
    <t>安八郡</t>
  </si>
  <si>
    <t>揖斐郡</t>
  </si>
  <si>
    <t>本巣郡</t>
  </si>
  <si>
    <t>加茂郡</t>
  </si>
  <si>
    <t>可児郡</t>
  </si>
  <si>
    <t>大野郡</t>
  </si>
  <si>
    <t>町村計</t>
  </si>
  <si>
    <t>合　計</t>
  </si>
  <si>
    <t>（県市町村名）岐阜県</t>
  </si>
  <si>
    <t>着工建築物概報（２）</t>
  </si>
  <si>
    <t>平成  21年  6月分</t>
  </si>
  <si>
    <t>単位：平方メートル</t>
  </si>
  <si>
    <t>建築主別・用途別床面積内訳表</t>
  </si>
  <si>
    <t>構造別・用途別床面積内訳表</t>
  </si>
  <si>
    <t>合計</t>
  </si>
  <si>
    <t>公共</t>
  </si>
  <si>
    <t>民間</t>
  </si>
  <si>
    <t>鉄筋鉄骨</t>
  </si>
  <si>
    <t>鉄筋</t>
  </si>
  <si>
    <t>ｺﾝｸﾘｰﾄ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</si>
  <si>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</si>
  <si>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</si>
  <si>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</si>
  <si>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</si>
  <si>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</si>
  <si>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</si>
  <si>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</si>
  <si>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</si>
  <si>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木造</t>
  </si>
  <si>
    <t>非木造</t>
  </si>
  <si>
    <t>ｺﾝｸﾘｰﾄ造</t>
  </si>
  <si>
    <t>鉄骨造</t>
  </si>
  <si>
    <t>ﾌﾞﾛｯｸ造</t>
  </si>
  <si>
    <t>その他</t>
  </si>
  <si>
    <t>居住専用</t>
  </si>
  <si>
    <t>居住産業併用</t>
  </si>
  <si>
    <t>農林水産業用</t>
  </si>
  <si>
    <t>鉱工業用</t>
  </si>
  <si>
    <t>公益事業用</t>
  </si>
  <si>
    <t>商業用</t>
  </si>
  <si>
    <t>サービス業用</t>
  </si>
  <si>
    <t>公務・文教用</t>
  </si>
  <si>
    <t>全居住用</t>
  </si>
  <si>
    <t>非居住用</t>
  </si>
  <si>
    <t>着工建築物概報（３）</t>
  </si>
  <si>
    <t>　　　　単位：万円</t>
  </si>
  <si>
    <t>建築主別・用途別工事費予定額内訳表</t>
  </si>
  <si>
    <t>構造別・用途別工事費予定額内訳表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</si>
</sst>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thin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8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1" xfId="0" applyNumberFormat="1" applyFont="1" applyBorder="1" applyAlignment="1">
      <alignment/>
    </xf>
    <xf numFmtId="0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32" xfId="0" applyFont="1" applyBorder="1" applyAlignment="1">
      <alignment/>
    </xf>
    <xf numFmtId="177" fontId="2" fillId="0" borderId="40" xfId="0" applyNumberFormat="1" applyFont="1" applyBorder="1" applyAlignment="1">
      <alignment/>
    </xf>
    <xf numFmtId="177" fontId="2" fillId="0" borderId="41" xfId="0" applyNumberFormat="1" applyFont="1" applyBorder="1" applyAlignment="1">
      <alignment/>
    </xf>
    <xf numFmtId="177" fontId="2" fillId="0" borderId="42" xfId="0" applyNumberFormat="1" applyFont="1" applyBorder="1" applyAlignment="1">
      <alignment/>
    </xf>
    <xf numFmtId="0" fontId="2" fillId="0" borderId="43" xfId="0" applyFont="1" applyBorder="1" applyAlignment="1">
      <alignment/>
    </xf>
    <xf numFmtId="177" fontId="2" fillId="0" borderId="44" xfId="0" applyNumberFormat="1" applyFont="1" applyBorder="1" applyAlignment="1">
      <alignment/>
    </xf>
    <xf numFmtId="177" fontId="2" fillId="0" borderId="45" xfId="0" applyNumberFormat="1" applyFont="1" applyBorder="1" applyAlignment="1">
      <alignment/>
    </xf>
    <xf numFmtId="177" fontId="2" fillId="0" borderId="46" xfId="0" applyNumberFormat="1" applyFont="1" applyBorder="1" applyAlignment="1">
      <alignment/>
    </xf>
    <xf numFmtId="0" fontId="2" fillId="0" borderId="47" xfId="0" applyFont="1" applyBorder="1" applyAlignment="1">
      <alignment horizontal="center"/>
    </xf>
    <xf numFmtId="177" fontId="2" fillId="0" borderId="48" xfId="0" applyNumberFormat="1" applyFont="1" applyBorder="1" applyAlignment="1">
      <alignment/>
    </xf>
    <xf numFmtId="177" fontId="2" fillId="0" borderId="49" xfId="0" applyNumberFormat="1" applyFont="1" applyBorder="1" applyAlignment="1">
      <alignment/>
    </xf>
    <xf numFmtId="177" fontId="2" fillId="0" borderId="50" xfId="0" applyNumberFormat="1" applyFont="1" applyBorder="1" applyAlignment="1">
      <alignment/>
    </xf>
    <xf numFmtId="0" fontId="2" fillId="0" borderId="51" xfId="0" applyFont="1" applyBorder="1" applyAlignment="1">
      <alignment horizontal="center"/>
    </xf>
    <xf numFmtId="177" fontId="2" fillId="0" borderId="52" xfId="0" applyNumberFormat="1" applyFont="1" applyBorder="1" applyAlignment="1">
      <alignment/>
    </xf>
    <xf numFmtId="177" fontId="2" fillId="0" borderId="6" xfId="0" applyNumberFormat="1" applyFont="1" applyBorder="1" applyAlignment="1">
      <alignment/>
    </xf>
    <xf numFmtId="177" fontId="2" fillId="0" borderId="53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" sqref="I1"/>
    </sheetView>
  </sheetViews>
  <sheetFormatPr defaultColWidth="9.00390625" defaultRowHeight="15" customHeight="1"/>
  <cols>
    <col min="1" max="13" width="9.625" style="1" customWidth="1"/>
    <col min="14" max="16384" width="7.625" style="1" customWidth="1"/>
  </cols>
  <sheetData>
    <row r="1" spans="6:9" ht="18" customHeight="1">
      <c r="F1" s="9" t="s">
        <v>3</v>
      </c>
      <c r="I1" s="1" t="s">
        <v>16</v>
      </c>
    </row>
    <row r="2" ht="15" customHeight="1" thickBot="1">
      <c r="M2" s="10" t="s">
        <v>13</v>
      </c>
    </row>
    <row r="3" spans="1:13" s="4" customFormat="1" ht="15" customHeight="1">
      <c r="A3" s="2"/>
      <c r="B3" s="3"/>
      <c r="C3" s="34" t="s">
        <v>12</v>
      </c>
      <c r="D3" s="35"/>
      <c r="E3" s="35"/>
      <c r="F3" s="35"/>
      <c r="G3" s="35"/>
      <c r="H3" s="35"/>
      <c r="I3" s="35"/>
      <c r="J3" s="35"/>
      <c r="K3" s="36"/>
      <c r="L3" s="34" t="s">
        <v>11</v>
      </c>
      <c r="M3" s="37"/>
    </row>
    <row r="4" spans="1:13" s="4" customFormat="1" ht="15" customHeight="1" thickBot="1">
      <c r="A4" s="5"/>
      <c r="B4" s="6" t="s">
        <v>4</v>
      </c>
      <c r="C4" s="7" t="s">
        <v>5</v>
      </c>
      <c r="D4" s="11" t="s">
        <v>14</v>
      </c>
      <c r="E4" s="11" t="s">
        <v>15</v>
      </c>
      <c r="F4" s="7" t="s">
        <v>6</v>
      </c>
      <c r="G4" s="7" t="s">
        <v>7</v>
      </c>
      <c r="H4" s="8" t="s">
        <v>8</v>
      </c>
      <c r="I4" s="8" t="s">
        <v>9</v>
      </c>
      <c r="J4" s="8" t="s">
        <v>10</v>
      </c>
      <c r="K4" s="8" t="s">
        <v>0</v>
      </c>
      <c r="L4" s="8" t="s">
        <v>2</v>
      </c>
      <c r="M4" s="12" t="s">
        <v>1</v>
      </c>
    </row>
    <row r="5" spans="1:13" s="13" customFormat="1" ht="15" customHeight="1">
      <c r="A5" s="14" t="s">
        <v>17</v>
      </c>
      <c r="B5" s="16">
        <f aca="true" t="shared" si="0" ref="B5:B26">SUM(C5:K5)</f>
        <v>26967</v>
      </c>
      <c r="C5" s="17">
        <v>19092</v>
      </c>
      <c r="D5" s="17">
        <v>932</v>
      </c>
      <c r="E5" s="17">
        <v>271</v>
      </c>
      <c r="F5" s="17">
        <v>0</v>
      </c>
      <c r="G5" s="17">
        <v>0</v>
      </c>
      <c r="H5" s="17">
        <v>842</v>
      </c>
      <c r="I5" s="17">
        <v>3354</v>
      </c>
      <c r="J5" s="17">
        <v>2419</v>
      </c>
      <c r="K5" s="17">
        <v>57</v>
      </c>
      <c r="L5" s="17">
        <v>15601</v>
      </c>
      <c r="M5" s="18">
        <v>11366</v>
      </c>
    </row>
    <row r="6" spans="1:13" ht="15" customHeight="1">
      <c r="A6" s="15" t="s">
        <v>18</v>
      </c>
      <c r="B6" s="19">
        <f t="shared" si="0"/>
        <v>16558</v>
      </c>
      <c r="C6" s="20">
        <v>8926</v>
      </c>
      <c r="D6" s="20">
        <v>404</v>
      </c>
      <c r="E6" s="20">
        <v>0</v>
      </c>
      <c r="F6" s="20">
        <v>5898</v>
      </c>
      <c r="G6" s="20">
        <v>0</v>
      </c>
      <c r="H6" s="20">
        <v>263</v>
      </c>
      <c r="I6" s="20">
        <v>263</v>
      </c>
      <c r="J6" s="20">
        <v>804</v>
      </c>
      <c r="K6" s="20">
        <v>0</v>
      </c>
      <c r="L6" s="20">
        <v>7126</v>
      </c>
      <c r="M6" s="21">
        <v>9432</v>
      </c>
    </row>
    <row r="7" spans="1:13" ht="15" customHeight="1">
      <c r="A7" s="15" t="s">
        <v>19</v>
      </c>
      <c r="B7" s="19">
        <f t="shared" si="0"/>
        <v>4022</v>
      </c>
      <c r="C7" s="20">
        <v>3318</v>
      </c>
      <c r="D7" s="20">
        <v>283</v>
      </c>
      <c r="E7" s="20">
        <v>0</v>
      </c>
      <c r="F7" s="20">
        <v>75</v>
      </c>
      <c r="G7" s="20">
        <v>0</v>
      </c>
      <c r="H7" s="20">
        <v>35</v>
      </c>
      <c r="I7" s="20">
        <v>0</v>
      </c>
      <c r="J7" s="20">
        <v>0</v>
      </c>
      <c r="K7" s="20">
        <v>311</v>
      </c>
      <c r="L7" s="20">
        <v>3332</v>
      </c>
      <c r="M7" s="21">
        <v>690</v>
      </c>
    </row>
    <row r="8" spans="1:13" ht="15" customHeight="1">
      <c r="A8" s="15" t="s">
        <v>20</v>
      </c>
      <c r="B8" s="19">
        <f t="shared" si="0"/>
        <v>5129</v>
      </c>
      <c r="C8" s="20">
        <v>2713</v>
      </c>
      <c r="D8" s="20">
        <v>171</v>
      </c>
      <c r="E8" s="20">
        <v>60</v>
      </c>
      <c r="F8" s="20">
        <v>0</v>
      </c>
      <c r="G8" s="20">
        <v>0</v>
      </c>
      <c r="H8" s="20">
        <v>479</v>
      </c>
      <c r="I8" s="20">
        <v>220</v>
      </c>
      <c r="J8" s="20">
        <v>1486</v>
      </c>
      <c r="K8" s="20">
        <v>0</v>
      </c>
      <c r="L8" s="20">
        <v>2914</v>
      </c>
      <c r="M8" s="21">
        <v>2215</v>
      </c>
    </row>
    <row r="9" spans="1:13" ht="15" customHeight="1">
      <c r="A9" s="15" t="s">
        <v>21</v>
      </c>
      <c r="B9" s="19">
        <f t="shared" si="0"/>
        <v>9846</v>
      </c>
      <c r="C9" s="20">
        <v>6021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3600</v>
      </c>
      <c r="K9" s="20">
        <v>225</v>
      </c>
      <c r="L9" s="20">
        <v>5754</v>
      </c>
      <c r="M9" s="21">
        <v>4092</v>
      </c>
    </row>
    <row r="10" spans="1:13" ht="15" customHeight="1">
      <c r="A10" s="15" t="s">
        <v>22</v>
      </c>
      <c r="B10" s="19">
        <f t="shared" si="0"/>
        <v>5533</v>
      </c>
      <c r="C10" s="20">
        <v>5409</v>
      </c>
      <c r="D10" s="20">
        <v>0</v>
      </c>
      <c r="E10" s="20">
        <v>54</v>
      </c>
      <c r="F10" s="20">
        <v>26</v>
      </c>
      <c r="G10" s="20">
        <v>0</v>
      </c>
      <c r="H10" s="20">
        <v>0</v>
      </c>
      <c r="I10" s="20">
        <v>0</v>
      </c>
      <c r="J10" s="20">
        <v>30</v>
      </c>
      <c r="K10" s="20">
        <v>14</v>
      </c>
      <c r="L10" s="20">
        <v>4951</v>
      </c>
      <c r="M10" s="21">
        <v>582</v>
      </c>
    </row>
    <row r="11" spans="1:13" ht="15" customHeight="1">
      <c r="A11" s="15" t="s">
        <v>23</v>
      </c>
      <c r="B11" s="19">
        <f t="shared" si="0"/>
        <v>2416</v>
      </c>
      <c r="C11" s="20">
        <v>1983</v>
      </c>
      <c r="D11" s="20">
        <v>0</v>
      </c>
      <c r="E11" s="20">
        <v>0</v>
      </c>
      <c r="F11" s="20">
        <v>433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459</v>
      </c>
      <c r="M11" s="21">
        <v>1957</v>
      </c>
    </row>
    <row r="12" spans="1:13" ht="15" customHeight="1">
      <c r="A12" s="15" t="s">
        <v>24</v>
      </c>
      <c r="B12" s="19">
        <f t="shared" si="0"/>
        <v>3726</v>
      </c>
      <c r="C12" s="20">
        <v>2410</v>
      </c>
      <c r="D12" s="20">
        <v>44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1272</v>
      </c>
      <c r="K12" s="20">
        <v>0</v>
      </c>
      <c r="L12" s="20">
        <v>2893</v>
      </c>
      <c r="M12" s="21">
        <v>833</v>
      </c>
    </row>
    <row r="13" spans="1:13" ht="15" customHeight="1">
      <c r="A13" s="15" t="s">
        <v>25</v>
      </c>
      <c r="B13" s="19">
        <f t="shared" si="0"/>
        <v>7558</v>
      </c>
      <c r="C13" s="20">
        <v>4552</v>
      </c>
      <c r="D13" s="20">
        <v>385</v>
      </c>
      <c r="E13" s="20">
        <v>0</v>
      </c>
      <c r="F13" s="20">
        <v>2446</v>
      </c>
      <c r="G13" s="20">
        <v>0</v>
      </c>
      <c r="H13" s="20">
        <v>100</v>
      </c>
      <c r="I13" s="20">
        <v>0</v>
      </c>
      <c r="J13" s="20">
        <v>75</v>
      </c>
      <c r="K13" s="20">
        <v>0</v>
      </c>
      <c r="L13" s="20">
        <v>4074</v>
      </c>
      <c r="M13" s="21">
        <v>3484</v>
      </c>
    </row>
    <row r="14" spans="1:13" ht="15" customHeight="1">
      <c r="A14" s="15" t="s">
        <v>26</v>
      </c>
      <c r="B14" s="19">
        <f t="shared" si="0"/>
        <v>3853</v>
      </c>
      <c r="C14" s="20">
        <v>2504</v>
      </c>
      <c r="D14" s="20">
        <v>200</v>
      </c>
      <c r="E14" s="20">
        <v>0</v>
      </c>
      <c r="F14" s="20">
        <v>0</v>
      </c>
      <c r="G14" s="20">
        <v>0</v>
      </c>
      <c r="H14" s="20">
        <v>54</v>
      </c>
      <c r="I14" s="20">
        <v>795</v>
      </c>
      <c r="J14" s="20">
        <v>24</v>
      </c>
      <c r="K14" s="20">
        <v>276</v>
      </c>
      <c r="L14" s="20">
        <v>2350</v>
      </c>
      <c r="M14" s="21">
        <v>1503</v>
      </c>
    </row>
    <row r="15" spans="1:13" ht="15" customHeight="1">
      <c r="A15" s="15" t="s">
        <v>27</v>
      </c>
      <c r="B15" s="19">
        <f t="shared" si="0"/>
        <v>4896</v>
      </c>
      <c r="C15" s="20">
        <v>4486</v>
      </c>
      <c r="D15" s="20">
        <v>0</v>
      </c>
      <c r="E15" s="20">
        <v>289</v>
      </c>
      <c r="F15" s="20">
        <v>0</v>
      </c>
      <c r="G15" s="20">
        <v>0</v>
      </c>
      <c r="H15" s="20">
        <v>0</v>
      </c>
      <c r="I15" s="20">
        <v>121</v>
      </c>
      <c r="J15" s="20">
        <v>0</v>
      </c>
      <c r="K15" s="20">
        <v>0</v>
      </c>
      <c r="L15" s="20">
        <v>3710</v>
      </c>
      <c r="M15" s="21">
        <v>1186</v>
      </c>
    </row>
    <row r="16" spans="1:13" ht="15" customHeight="1">
      <c r="A16" s="15" t="s">
        <v>28</v>
      </c>
      <c r="B16" s="19">
        <f t="shared" si="0"/>
        <v>2900</v>
      </c>
      <c r="C16" s="20">
        <v>2429</v>
      </c>
      <c r="D16" s="20">
        <v>0</v>
      </c>
      <c r="E16" s="20">
        <v>0</v>
      </c>
      <c r="F16" s="20">
        <v>0</v>
      </c>
      <c r="G16" s="20">
        <v>0</v>
      </c>
      <c r="H16" s="20">
        <v>31</v>
      </c>
      <c r="I16" s="20">
        <v>125</v>
      </c>
      <c r="J16" s="20">
        <v>146</v>
      </c>
      <c r="K16" s="20">
        <v>169</v>
      </c>
      <c r="L16" s="20">
        <v>1859</v>
      </c>
      <c r="M16" s="21">
        <v>1041</v>
      </c>
    </row>
    <row r="17" spans="1:13" ht="15" customHeight="1">
      <c r="A17" s="15" t="s">
        <v>29</v>
      </c>
      <c r="B17" s="19">
        <f t="shared" si="0"/>
        <v>10653</v>
      </c>
      <c r="C17" s="20">
        <v>7636</v>
      </c>
      <c r="D17" s="20">
        <v>0</v>
      </c>
      <c r="E17" s="20">
        <v>184</v>
      </c>
      <c r="F17" s="20">
        <v>0</v>
      </c>
      <c r="G17" s="20">
        <v>0</v>
      </c>
      <c r="H17" s="20">
        <v>256</v>
      </c>
      <c r="I17" s="20">
        <v>0</v>
      </c>
      <c r="J17" s="20">
        <v>2577</v>
      </c>
      <c r="K17" s="20">
        <v>0</v>
      </c>
      <c r="L17" s="20">
        <v>5407</v>
      </c>
      <c r="M17" s="21">
        <v>5246</v>
      </c>
    </row>
    <row r="18" spans="1:13" ht="15" customHeight="1">
      <c r="A18" s="15" t="s">
        <v>30</v>
      </c>
      <c r="B18" s="19">
        <f t="shared" si="0"/>
        <v>8729</v>
      </c>
      <c r="C18" s="20">
        <v>5378</v>
      </c>
      <c r="D18" s="20">
        <v>208</v>
      </c>
      <c r="E18" s="20">
        <v>2810</v>
      </c>
      <c r="F18" s="20">
        <v>57</v>
      </c>
      <c r="G18" s="20">
        <v>0</v>
      </c>
      <c r="H18" s="20">
        <v>71</v>
      </c>
      <c r="I18" s="20">
        <v>139</v>
      </c>
      <c r="J18" s="20">
        <v>66</v>
      </c>
      <c r="K18" s="20">
        <v>0</v>
      </c>
      <c r="L18" s="20">
        <v>5124</v>
      </c>
      <c r="M18" s="21">
        <v>3605</v>
      </c>
    </row>
    <row r="19" spans="1:13" ht="15" customHeight="1">
      <c r="A19" s="15" t="s">
        <v>31</v>
      </c>
      <c r="B19" s="19">
        <f t="shared" si="0"/>
        <v>1017</v>
      </c>
      <c r="C19" s="20">
        <v>1017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689</v>
      </c>
      <c r="M19" s="21">
        <v>328</v>
      </c>
    </row>
    <row r="20" spans="1:13" ht="15" customHeight="1">
      <c r="A20" s="15" t="s">
        <v>32</v>
      </c>
      <c r="B20" s="19">
        <f t="shared" si="0"/>
        <v>4145</v>
      </c>
      <c r="C20" s="20">
        <v>3859</v>
      </c>
      <c r="D20" s="20">
        <v>0</v>
      </c>
      <c r="E20" s="20">
        <v>0</v>
      </c>
      <c r="F20" s="20">
        <v>0</v>
      </c>
      <c r="G20" s="20">
        <v>0</v>
      </c>
      <c r="H20" s="20">
        <v>167</v>
      </c>
      <c r="I20" s="20">
        <v>0</v>
      </c>
      <c r="J20" s="20">
        <v>0</v>
      </c>
      <c r="K20" s="20">
        <v>119</v>
      </c>
      <c r="L20" s="20">
        <v>3304</v>
      </c>
      <c r="M20" s="21">
        <v>841</v>
      </c>
    </row>
    <row r="21" spans="1:13" ht="15" customHeight="1">
      <c r="A21" s="15" t="s">
        <v>33</v>
      </c>
      <c r="B21" s="19">
        <f t="shared" si="0"/>
        <v>1101</v>
      </c>
      <c r="C21" s="20">
        <v>1101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1051</v>
      </c>
      <c r="M21" s="21">
        <v>50</v>
      </c>
    </row>
    <row r="22" spans="1:13" ht="15" customHeight="1">
      <c r="A22" s="15" t="s">
        <v>34</v>
      </c>
      <c r="B22" s="19">
        <f t="shared" si="0"/>
        <v>1565</v>
      </c>
      <c r="C22" s="20">
        <v>872</v>
      </c>
      <c r="D22" s="20">
        <v>139</v>
      </c>
      <c r="E22" s="20">
        <v>180</v>
      </c>
      <c r="F22" s="20">
        <v>324</v>
      </c>
      <c r="G22" s="20">
        <v>0</v>
      </c>
      <c r="H22" s="20">
        <v>50</v>
      </c>
      <c r="I22" s="20">
        <v>0</v>
      </c>
      <c r="J22" s="20">
        <v>0</v>
      </c>
      <c r="K22" s="20">
        <v>0</v>
      </c>
      <c r="L22" s="20">
        <v>903</v>
      </c>
      <c r="M22" s="21">
        <v>662</v>
      </c>
    </row>
    <row r="23" spans="1:13" ht="15" customHeight="1">
      <c r="A23" s="15" t="s">
        <v>35</v>
      </c>
      <c r="B23" s="19">
        <f t="shared" si="0"/>
        <v>3357</v>
      </c>
      <c r="C23" s="20">
        <v>3073</v>
      </c>
      <c r="D23" s="20">
        <v>0</v>
      </c>
      <c r="E23" s="20">
        <v>0</v>
      </c>
      <c r="F23" s="20">
        <v>0</v>
      </c>
      <c r="G23" s="20">
        <v>0</v>
      </c>
      <c r="H23" s="20">
        <v>257</v>
      </c>
      <c r="I23" s="20">
        <v>27</v>
      </c>
      <c r="J23" s="20">
        <v>0</v>
      </c>
      <c r="K23" s="20">
        <v>0</v>
      </c>
      <c r="L23" s="20">
        <v>3073</v>
      </c>
      <c r="M23" s="21">
        <v>284</v>
      </c>
    </row>
    <row r="24" spans="1:13" ht="15" customHeight="1">
      <c r="A24" s="15" t="s">
        <v>36</v>
      </c>
      <c r="B24" s="19">
        <f t="shared" si="0"/>
        <v>2628</v>
      </c>
      <c r="C24" s="20">
        <v>959</v>
      </c>
      <c r="D24" s="20">
        <v>0</v>
      </c>
      <c r="E24" s="20">
        <v>0</v>
      </c>
      <c r="F24" s="20">
        <v>919</v>
      </c>
      <c r="G24" s="20">
        <v>0</v>
      </c>
      <c r="H24" s="20">
        <v>0</v>
      </c>
      <c r="I24" s="20">
        <v>119</v>
      </c>
      <c r="J24" s="20">
        <v>412</v>
      </c>
      <c r="K24" s="20">
        <v>219</v>
      </c>
      <c r="L24" s="20">
        <v>841</v>
      </c>
      <c r="M24" s="21">
        <v>1787</v>
      </c>
    </row>
    <row r="25" spans="1:13" ht="15" customHeight="1">
      <c r="A25" s="32" t="s">
        <v>37</v>
      </c>
      <c r="B25" s="22">
        <f t="shared" si="0"/>
        <v>1828</v>
      </c>
      <c r="C25" s="23">
        <v>1445</v>
      </c>
      <c r="D25" s="23">
        <v>0</v>
      </c>
      <c r="E25" s="23">
        <v>194</v>
      </c>
      <c r="F25" s="23">
        <v>189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1287</v>
      </c>
      <c r="M25" s="24">
        <v>541</v>
      </c>
    </row>
    <row r="26" spans="1:13" ht="15" customHeight="1">
      <c r="A26" s="25" t="s">
        <v>59</v>
      </c>
      <c r="B26" s="26">
        <f t="shared" si="0"/>
        <v>128427</v>
      </c>
      <c r="C26" s="27">
        <v>89183</v>
      </c>
      <c r="D26" s="27">
        <v>2766</v>
      </c>
      <c r="E26" s="27">
        <v>4042</v>
      </c>
      <c r="F26" s="27">
        <v>10367</v>
      </c>
      <c r="G26" s="27">
        <v>0</v>
      </c>
      <c r="H26" s="27">
        <v>2605</v>
      </c>
      <c r="I26" s="27">
        <v>5163</v>
      </c>
      <c r="J26" s="27">
        <v>12911</v>
      </c>
      <c r="K26" s="27">
        <v>1390</v>
      </c>
      <c r="L26" s="27">
        <v>76702</v>
      </c>
      <c r="M26" s="28">
        <v>51725</v>
      </c>
    </row>
    <row r="27" spans="1:13" ht="15" customHeight="1">
      <c r="A27" s="15"/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1"/>
    </row>
    <row r="28" spans="1:13" ht="15" customHeight="1">
      <c r="A28" s="15" t="s">
        <v>38</v>
      </c>
      <c r="B28" s="19">
        <f>SUM(C28:K28)</f>
        <v>3163</v>
      </c>
      <c r="C28" s="20">
        <v>3163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3041</v>
      </c>
      <c r="M28" s="21">
        <v>122</v>
      </c>
    </row>
    <row r="29" spans="1:13" ht="15" customHeight="1">
      <c r="A29" s="32" t="s">
        <v>39</v>
      </c>
      <c r="B29" s="22">
        <f>SUM(C29:K29)</f>
        <v>1872</v>
      </c>
      <c r="C29" s="23">
        <v>1750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122</v>
      </c>
      <c r="K29" s="23">
        <v>0</v>
      </c>
      <c r="L29" s="23">
        <v>717</v>
      </c>
      <c r="M29" s="24">
        <v>1155</v>
      </c>
    </row>
    <row r="30" spans="1:13" ht="15" customHeight="1">
      <c r="A30" s="25" t="s">
        <v>60</v>
      </c>
      <c r="B30" s="26">
        <f>SUM(C30:K30)</f>
        <v>5035</v>
      </c>
      <c r="C30" s="27">
        <v>4913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122</v>
      </c>
      <c r="K30" s="27">
        <v>0</v>
      </c>
      <c r="L30" s="27">
        <v>3758</v>
      </c>
      <c r="M30" s="28">
        <v>1277</v>
      </c>
    </row>
    <row r="31" spans="1:13" ht="15" customHeight="1">
      <c r="A31" s="15"/>
      <c r="B31" s="19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1"/>
    </row>
    <row r="32" spans="1:13" ht="15" customHeight="1">
      <c r="A32" s="32" t="s">
        <v>40</v>
      </c>
      <c r="B32" s="22">
        <f>SUM(C32:K32)</f>
        <v>1799</v>
      </c>
      <c r="C32" s="23">
        <v>1741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58</v>
      </c>
      <c r="K32" s="23">
        <v>0</v>
      </c>
      <c r="L32" s="23">
        <v>940</v>
      </c>
      <c r="M32" s="24">
        <v>859</v>
      </c>
    </row>
    <row r="33" spans="1:13" ht="15" customHeight="1">
      <c r="A33" s="25" t="s">
        <v>61</v>
      </c>
      <c r="B33" s="26">
        <f>SUM(C33:K33)</f>
        <v>1799</v>
      </c>
      <c r="C33" s="27">
        <v>1741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58</v>
      </c>
      <c r="K33" s="27">
        <v>0</v>
      </c>
      <c r="L33" s="27">
        <v>940</v>
      </c>
      <c r="M33" s="28">
        <v>859</v>
      </c>
    </row>
    <row r="34" spans="1:13" ht="15" customHeight="1">
      <c r="A34" s="15"/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1"/>
    </row>
    <row r="35" spans="1:13" ht="15" customHeight="1">
      <c r="A35" s="15" t="s">
        <v>41</v>
      </c>
      <c r="B35" s="19">
        <f>SUM(C35:K35)</f>
        <v>1640</v>
      </c>
      <c r="C35" s="20">
        <v>1203</v>
      </c>
      <c r="D35" s="20">
        <v>0</v>
      </c>
      <c r="E35" s="20">
        <v>0</v>
      </c>
      <c r="F35" s="20">
        <v>263</v>
      </c>
      <c r="G35" s="20">
        <v>0</v>
      </c>
      <c r="H35" s="20">
        <v>174</v>
      </c>
      <c r="I35" s="20">
        <v>0</v>
      </c>
      <c r="J35" s="20">
        <v>0</v>
      </c>
      <c r="K35" s="20">
        <v>0</v>
      </c>
      <c r="L35" s="20">
        <v>1381</v>
      </c>
      <c r="M35" s="21">
        <v>259</v>
      </c>
    </row>
    <row r="36" spans="1:13" ht="15" customHeight="1">
      <c r="A36" s="32" t="s">
        <v>42</v>
      </c>
      <c r="B36" s="22">
        <f>SUM(C36:K36)</f>
        <v>359</v>
      </c>
      <c r="C36" s="23">
        <v>182</v>
      </c>
      <c r="D36" s="23">
        <v>0</v>
      </c>
      <c r="E36" s="23">
        <v>0</v>
      </c>
      <c r="F36" s="23">
        <v>125</v>
      </c>
      <c r="G36" s="23">
        <v>0</v>
      </c>
      <c r="H36" s="23">
        <v>0</v>
      </c>
      <c r="I36" s="23">
        <v>0</v>
      </c>
      <c r="J36" s="23">
        <v>52</v>
      </c>
      <c r="K36" s="23">
        <v>0</v>
      </c>
      <c r="L36" s="23">
        <v>359</v>
      </c>
      <c r="M36" s="24">
        <v>0</v>
      </c>
    </row>
    <row r="37" spans="1:13" ht="15" customHeight="1">
      <c r="A37" s="25" t="s">
        <v>62</v>
      </c>
      <c r="B37" s="26">
        <f>SUM(C37:K37)</f>
        <v>1999</v>
      </c>
      <c r="C37" s="27">
        <v>1385</v>
      </c>
      <c r="D37" s="27">
        <v>0</v>
      </c>
      <c r="E37" s="27">
        <v>0</v>
      </c>
      <c r="F37" s="27">
        <v>388</v>
      </c>
      <c r="G37" s="27">
        <v>0</v>
      </c>
      <c r="H37" s="27">
        <v>174</v>
      </c>
      <c r="I37" s="27">
        <v>0</v>
      </c>
      <c r="J37" s="27">
        <v>52</v>
      </c>
      <c r="K37" s="27">
        <v>0</v>
      </c>
      <c r="L37" s="27">
        <v>1740</v>
      </c>
      <c r="M37" s="28">
        <v>259</v>
      </c>
    </row>
    <row r="38" spans="1:13" ht="15" customHeight="1">
      <c r="A38" s="15"/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1"/>
    </row>
    <row r="39" spans="1:13" ht="15" customHeight="1">
      <c r="A39" s="15" t="s">
        <v>43</v>
      </c>
      <c r="B39" s="19">
        <f>SUM(C39:K39)</f>
        <v>723</v>
      </c>
      <c r="C39" s="20">
        <v>664</v>
      </c>
      <c r="D39" s="20">
        <v>0</v>
      </c>
      <c r="E39" s="20">
        <v>59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664</v>
      </c>
      <c r="M39" s="21">
        <v>59</v>
      </c>
    </row>
    <row r="40" spans="1:13" ht="15" customHeight="1">
      <c r="A40" s="15" t="s">
        <v>44</v>
      </c>
      <c r="B40" s="19">
        <f>SUM(C40:K40)</f>
        <v>2149</v>
      </c>
      <c r="C40" s="20">
        <v>1893</v>
      </c>
      <c r="D40" s="20">
        <v>0</v>
      </c>
      <c r="E40" s="20">
        <v>0</v>
      </c>
      <c r="F40" s="20">
        <v>256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1680</v>
      </c>
      <c r="M40" s="21">
        <v>469</v>
      </c>
    </row>
    <row r="41" spans="1:13" ht="15" customHeight="1">
      <c r="A41" s="32" t="s">
        <v>45</v>
      </c>
      <c r="B41" s="22">
        <f>SUM(C41:K41)</f>
        <v>2065</v>
      </c>
      <c r="C41" s="23">
        <v>1958</v>
      </c>
      <c r="D41" s="23">
        <v>65</v>
      </c>
      <c r="E41" s="23">
        <v>0</v>
      </c>
      <c r="F41" s="23">
        <v>0</v>
      </c>
      <c r="G41" s="23">
        <v>0</v>
      </c>
      <c r="H41" s="23">
        <v>42</v>
      </c>
      <c r="I41" s="23">
        <v>0</v>
      </c>
      <c r="J41" s="23">
        <v>0</v>
      </c>
      <c r="K41" s="23">
        <v>0</v>
      </c>
      <c r="L41" s="23">
        <v>1658</v>
      </c>
      <c r="M41" s="24">
        <v>407</v>
      </c>
    </row>
    <row r="42" spans="1:13" ht="15" customHeight="1">
      <c r="A42" s="25" t="s">
        <v>63</v>
      </c>
      <c r="B42" s="26">
        <f>SUM(C42:K42)</f>
        <v>4937</v>
      </c>
      <c r="C42" s="27">
        <v>4515</v>
      </c>
      <c r="D42" s="27">
        <v>65</v>
      </c>
      <c r="E42" s="27">
        <v>59</v>
      </c>
      <c r="F42" s="27">
        <v>256</v>
      </c>
      <c r="G42" s="27">
        <v>0</v>
      </c>
      <c r="H42" s="27">
        <v>42</v>
      </c>
      <c r="I42" s="27">
        <v>0</v>
      </c>
      <c r="J42" s="27">
        <v>0</v>
      </c>
      <c r="K42" s="27">
        <v>0</v>
      </c>
      <c r="L42" s="27">
        <v>4002</v>
      </c>
      <c r="M42" s="28">
        <v>935</v>
      </c>
    </row>
    <row r="43" spans="1:13" ht="15" customHeight="1">
      <c r="A43" s="15"/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1"/>
    </row>
    <row r="44" spans="1:13" ht="15" customHeight="1">
      <c r="A44" s="15" t="s">
        <v>46</v>
      </c>
      <c r="B44" s="19">
        <f>SUM(C44:K44)</f>
        <v>1354</v>
      </c>
      <c r="C44" s="20">
        <v>665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689</v>
      </c>
      <c r="K44" s="20">
        <v>0</v>
      </c>
      <c r="L44" s="20">
        <v>590</v>
      </c>
      <c r="M44" s="21">
        <v>764</v>
      </c>
    </row>
    <row r="45" spans="1:13" ht="15" customHeight="1">
      <c r="A45" s="15" t="s">
        <v>47</v>
      </c>
      <c r="B45" s="19">
        <f>SUM(C45:K45)</f>
        <v>1753</v>
      </c>
      <c r="C45" s="20">
        <v>1453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300</v>
      </c>
      <c r="K45" s="20">
        <v>0</v>
      </c>
      <c r="L45" s="20">
        <v>1177</v>
      </c>
      <c r="M45" s="21">
        <v>576</v>
      </c>
    </row>
    <row r="46" spans="1:13" ht="15" customHeight="1">
      <c r="A46" s="32" t="s">
        <v>48</v>
      </c>
      <c r="B46" s="22">
        <f>SUM(C46:K46)</f>
        <v>1734</v>
      </c>
      <c r="C46" s="23">
        <v>1560</v>
      </c>
      <c r="D46" s="23">
        <v>0</v>
      </c>
      <c r="E46" s="23">
        <v>0</v>
      </c>
      <c r="F46" s="23">
        <v>0</v>
      </c>
      <c r="G46" s="23">
        <v>0</v>
      </c>
      <c r="H46" s="23">
        <v>174</v>
      </c>
      <c r="I46" s="23">
        <v>0</v>
      </c>
      <c r="J46" s="23">
        <v>0</v>
      </c>
      <c r="K46" s="23">
        <v>0</v>
      </c>
      <c r="L46" s="23">
        <v>1279</v>
      </c>
      <c r="M46" s="24">
        <v>455</v>
      </c>
    </row>
    <row r="47" spans="1:13" ht="15" customHeight="1">
      <c r="A47" s="25" t="s">
        <v>64</v>
      </c>
      <c r="B47" s="26">
        <f>SUM(C47:K47)</f>
        <v>4841</v>
      </c>
      <c r="C47" s="27">
        <v>3678</v>
      </c>
      <c r="D47" s="27">
        <v>0</v>
      </c>
      <c r="E47" s="27">
        <v>0</v>
      </c>
      <c r="F47" s="27">
        <v>0</v>
      </c>
      <c r="G47" s="27">
        <v>0</v>
      </c>
      <c r="H47" s="27">
        <v>174</v>
      </c>
      <c r="I47" s="27">
        <v>0</v>
      </c>
      <c r="J47" s="27">
        <v>989</v>
      </c>
      <c r="K47" s="27">
        <v>0</v>
      </c>
      <c r="L47" s="27">
        <v>3046</v>
      </c>
      <c r="M47" s="28">
        <v>1795</v>
      </c>
    </row>
    <row r="48" spans="1:13" ht="15" customHeight="1">
      <c r="A48" s="15"/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1"/>
    </row>
    <row r="49" spans="1:13" ht="15" customHeight="1">
      <c r="A49" s="32" t="s">
        <v>49</v>
      </c>
      <c r="B49" s="22">
        <f>SUM(C49:K49)</f>
        <v>2014</v>
      </c>
      <c r="C49" s="23">
        <v>1526</v>
      </c>
      <c r="D49" s="23">
        <v>201</v>
      </c>
      <c r="E49" s="23">
        <v>0</v>
      </c>
      <c r="F49" s="23">
        <v>0</v>
      </c>
      <c r="G49" s="23">
        <v>0</v>
      </c>
      <c r="H49" s="23">
        <v>0</v>
      </c>
      <c r="I49" s="23">
        <v>287</v>
      </c>
      <c r="J49" s="23">
        <v>0</v>
      </c>
      <c r="K49" s="23">
        <v>0</v>
      </c>
      <c r="L49" s="23">
        <v>1396</v>
      </c>
      <c r="M49" s="24">
        <v>618</v>
      </c>
    </row>
    <row r="50" spans="1:13" ht="15" customHeight="1">
      <c r="A50" s="25" t="s">
        <v>65</v>
      </c>
      <c r="B50" s="26">
        <f>SUM(C50:K50)</f>
        <v>2014</v>
      </c>
      <c r="C50" s="27">
        <v>1526</v>
      </c>
      <c r="D50" s="27">
        <v>201</v>
      </c>
      <c r="E50" s="27">
        <v>0</v>
      </c>
      <c r="F50" s="27">
        <v>0</v>
      </c>
      <c r="G50" s="27">
        <v>0</v>
      </c>
      <c r="H50" s="27">
        <v>0</v>
      </c>
      <c r="I50" s="27">
        <v>287</v>
      </c>
      <c r="J50" s="27">
        <v>0</v>
      </c>
      <c r="K50" s="27">
        <v>0</v>
      </c>
      <c r="L50" s="27">
        <v>1396</v>
      </c>
      <c r="M50" s="28">
        <v>618</v>
      </c>
    </row>
    <row r="51" spans="1:13" ht="15" customHeight="1">
      <c r="A51" s="15"/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1"/>
    </row>
    <row r="52" spans="1:13" ht="15" customHeight="1">
      <c r="A52" s="15" t="s">
        <v>50</v>
      </c>
      <c r="B52" s="19">
        <f>SUM(C52:K52)</f>
        <v>280</v>
      </c>
      <c r="C52" s="20">
        <v>280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247</v>
      </c>
      <c r="M52" s="21">
        <v>33</v>
      </c>
    </row>
    <row r="53" spans="1:13" ht="15" customHeight="1">
      <c r="A53" s="15" t="s">
        <v>51</v>
      </c>
      <c r="B53" s="19">
        <f>SUM(C53:K53)</f>
        <v>827</v>
      </c>
      <c r="C53" s="20">
        <v>705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122</v>
      </c>
      <c r="K53" s="20">
        <v>0</v>
      </c>
      <c r="L53" s="20">
        <v>142</v>
      </c>
      <c r="M53" s="21">
        <v>685</v>
      </c>
    </row>
    <row r="54" spans="1:13" ht="15" customHeight="1">
      <c r="A54" s="15" t="s">
        <v>52</v>
      </c>
      <c r="B54" s="19">
        <f>SUM(C54:K54)</f>
        <v>500</v>
      </c>
      <c r="C54" s="20">
        <v>500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500</v>
      </c>
      <c r="M54" s="21">
        <v>0</v>
      </c>
    </row>
    <row r="55" spans="1:13" ht="15" customHeight="1">
      <c r="A55" s="15" t="s">
        <v>53</v>
      </c>
      <c r="B55" s="19">
        <f>SUM(C55:M55)</f>
        <v>0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1">
        <v>0</v>
      </c>
    </row>
    <row r="56" spans="1:13" ht="15" customHeight="1">
      <c r="A56" s="15" t="s">
        <v>54</v>
      </c>
      <c r="B56" s="19">
        <f>SUM(C56:K56)</f>
        <v>144</v>
      </c>
      <c r="C56" s="20">
        <v>144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144</v>
      </c>
      <c r="M56" s="21">
        <v>0</v>
      </c>
    </row>
    <row r="57" spans="1:13" ht="15" customHeight="1">
      <c r="A57" s="15" t="s">
        <v>55</v>
      </c>
      <c r="B57" s="19">
        <f>SUM(C57:M57)</f>
        <v>0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1">
        <v>0</v>
      </c>
    </row>
    <row r="58" spans="1:13" ht="15" customHeight="1">
      <c r="A58" s="32" t="s">
        <v>56</v>
      </c>
      <c r="B58" s="22">
        <f>SUM(C58:M58)</f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4">
        <v>0</v>
      </c>
    </row>
    <row r="59" spans="1:13" ht="15" customHeight="1">
      <c r="A59" s="25" t="s">
        <v>66</v>
      </c>
      <c r="B59" s="26">
        <f>SUM(C59:K59)</f>
        <v>1751</v>
      </c>
      <c r="C59" s="27">
        <v>1629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122</v>
      </c>
      <c r="K59" s="27">
        <v>0</v>
      </c>
      <c r="L59" s="27">
        <v>1033</v>
      </c>
      <c r="M59" s="28">
        <v>718</v>
      </c>
    </row>
    <row r="60" spans="1:13" ht="15" customHeight="1">
      <c r="A60" s="15"/>
      <c r="B60" s="19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1"/>
    </row>
    <row r="61" spans="1:13" ht="15" customHeight="1">
      <c r="A61" s="32" t="s">
        <v>57</v>
      </c>
      <c r="B61" s="22">
        <f>SUM(C61:K61)</f>
        <v>386</v>
      </c>
      <c r="C61" s="23">
        <v>356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>
        <v>30</v>
      </c>
      <c r="J61" s="23">
        <v>0</v>
      </c>
      <c r="K61" s="23">
        <v>0</v>
      </c>
      <c r="L61" s="23">
        <v>386</v>
      </c>
      <c r="M61" s="24">
        <v>0</v>
      </c>
    </row>
    <row r="62" spans="1:13" ht="15" customHeight="1">
      <c r="A62" s="25" t="s">
        <v>67</v>
      </c>
      <c r="B62" s="26">
        <f>SUM(C62:K62)</f>
        <v>386</v>
      </c>
      <c r="C62" s="27">
        <v>356</v>
      </c>
      <c r="D62" s="27">
        <v>0</v>
      </c>
      <c r="E62" s="27">
        <v>0</v>
      </c>
      <c r="F62" s="27">
        <v>0</v>
      </c>
      <c r="G62" s="27">
        <v>0</v>
      </c>
      <c r="H62" s="27">
        <v>0</v>
      </c>
      <c r="I62" s="27">
        <v>30</v>
      </c>
      <c r="J62" s="27">
        <v>0</v>
      </c>
      <c r="K62" s="27">
        <v>0</v>
      </c>
      <c r="L62" s="27">
        <v>386</v>
      </c>
      <c r="M62" s="28">
        <v>0</v>
      </c>
    </row>
    <row r="63" spans="1:13" ht="15" customHeight="1">
      <c r="A63" s="15"/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1"/>
    </row>
    <row r="64" spans="1:13" ht="15" customHeight="1">
      <c r="A64" s="32" t="s">
        <v>58</v>
      </c>
      <c r="B64" s="22">
        <f>SUM(C64:K64)</f>
        <v>158</v>
      </c>
      <c r="C64" s="23">
        <v>158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158</v>
      </c>
      <c r="M64" s="24">
        <v>0</v>
      </c>
    </row>
    <row r="65" spans="1:13" ht="15" customHeight="1">
      <c r="A65" s="25" t="s">
        <v>68</v>
      </c>
      <c r="B65" s="26">
        <f>SUM(C65:K65)</f>
        <v>158</v>
      </c>
      <c r="C65" s="27">
        <v>158</v>
      </c>
      <c r="D65" s="27">
        <v>0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158</v>
      </c>
      <c r="M65" s="28">
        <v>0</v>
      </c>
    </row>
    <row r="66" spans="1:13" ht="15" customHeight="1">
      <c r="A66" s="15"/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1"/>
    </row>
    <row r="67" spans="1:13" ht="15" customHeight="1">
      <c r="A67" s="15" t="s">
        <v>69</v>
      </c>
      <c r="B67" s="19">
        <f>SUM(C67:K67)</f>
        <v>22920</v>
      </c>
      <c r="C67" s="20">
        <v>19901</v>
      </c>
      <c r="D67" s="20">
        <v>266</v>
      </c>
      <c r="E67" s="20">
        <v>59</v>
      </c>
      <c r="F67" s="20">
        <v>644</v>
      </c>
      <c r="G67" s="20">
        <v>0</v>
      </c>
      <c r="H67" s="20">
        <v>390</v>
      </c>
      <c r="I67" s="20">
        <v>317</v>
      </c>
      <c r="J67" s="20">
        <v>1343</v>
      </c>
      <c r="K67" s="20">
        <v>0</v>
      </c>
      <c r="L67" s="20">
        <v>16459</v>
      </c>
      <c r="M67" s="21">
        <v>6461</v>
      </c>
    </row>
    <row r="68" spans="1:13" ht="15" customHeight="1">
      <c r="A68" s="15"/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1"/>
    </row>
    <row r="69" spans="1:13" ht="15" customHeight="1" thickBot="1">
      <c r="A69" s="33" t="s">
        <v>70</v>
      </c>
      <c r="B69" s="29">
        <f>SUM(C69:K69)</f>
        <v>151347</v>
      </c>
      <c r="C69" s="30">
        <v>109084</v>
      </c>
      <c r="D69" s="30">
        <v>3032</v>
      </c>
      <c r="E69" s="30">
        <v>4101</v>
      </c>
      <c r="F69" s="30">
        <v>11011</v>
      </c>
      <c r="G69" s="30">
        <v>0</v>
      </c>
      <c r="H69" s="30">
        <v>2995</v>
      </c>
      <c r="I69" s="30">
        <v>5480</v>
      </c>
      <c r="J69" s="30">
        <v>14254</v>
      </c>
      <c r="K69" s="30">
        <v>1390</v>
      </c>
      <c r="L69" s="30">
        <v>93161</v>
      </c>
      <c r="M69" s="31">
        <v>58186</v>
      </c>
    </row>
  </sheetData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workbookViewId="0" topLeftCell="A1">
      <selection activeCell="U16" sqref="U16"/>
    </sheetView>
  </sheetViews>
  <sheetFormatPr defaultColWidth="9.00390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71</v>
      </c>
      <c r="E1" s="9" t="s">
        <v>72</v>
      </c>
      <c r="I1" s="1" t="s">
        <v>73</v>
      </c>
    </row>
    <row r="2" ht="15" customHeight="1" thickBot="1">
      <c r="Q2" s="10" t="s">
        <v>74</v>
      </c>
    </row>
    <row r="3" spans="1:17" s="4" customFormat="1" ht="15" customHeight="1">
      <c r="A3" s="2"/>
      <c r="B3" s="3"/>
      <c r="C3" s="34" t="s">
        <v>75</v>
      </c>
      <c r="D3" s="35"/>
      <c r="E3" s="35"/>
      <c r="F3" s="35"/>
      <c r="G3" s="35"/>
      <c r="H3" s="35"/>
      <c r="I3" s="35"/>
      <c r="J3" s="36"/>
      <c r="K3" s="34" t="s">
        <v>76</v>
      </c>
      <c r="L3" s="35"/>
      <c r="M3" s="35"/>
      <c r="N3" s="35"/>
      <c r="O3" s="35"/>
      <c r="P3" s="35"/>
      <c r="Q3" s="37"/>
    </row>
    <row r="4" spans="1:17" s="4" customFormat="1" ht="15" customHeight="1">
      <c r="A4" s="38"/>
      <c r="B4" s="39" t="s">
        <v>77</v>
      </c>
      <c r="C4" s="40" t="s">
        <v>78</v>
      </c>
      <c r="D4" s="41"/>
      <c r="E4" s="41"/>
      <c r="F4" s="42"/>
      <c r="G4" s="40" t="s">
        <v>79</v>
      </c>
      <c r="H4" s="41"/>
      <c r="I4" s="41"/>
      <c r="J4" s="42"/>
      <c r="K4" s="43"/>
      <c r="L4" s="43"/>
      <c r="M4" s="43" t="s">
        <v>80</v>
      </c>
      <c r="N4" s="43" t="s">
        <v>81</v>
      </c>
      <c r="O4" s="43"/>
      <c r="P4" s="43" t="s">
        <v>82</v>
      </c>
      <c r="Q4" s="44"/>
    </row>
    <row r="5" spans="1:17" s="4" customFormat="1" ht="15" customHeight="1" thickBot="1">
      <c r="A5" s="5"/>
      <c r="B5" s="6"/>
      <c r="C5" s="7" t="s">
        <v>83</v>
      </c>
      <c r="D5" s="7" t="s">
        <v>84</v>
      </c>
      <c r="E5" s="7" t="s">
        <v>85</v>
      </c>
      <c r="F5" s="7" t="s">
        <v>86</v>
      </c>
      <c r="G5" s="7" t="s">
        <v>87</v>
      </c>
      <c r="H5" s="7" t="s">
        <v>88</v>
      </c>
      <c r="I5" s="7" t="s">
        <v>89</v>
      </c>
      <c r="J5" s="7" t="s">
        <v>90</v>
      </c>
      <c r="K5" s="7" t="s">
        <v>91</v>
      </c>
      <c r="L5" s="7" t="s">
        <v>92</v>
      </c>
      <c r="M5" s="7" t="s">
        <v>93</v>
      </c>
      <c r="N5" s="7" t="s">
        <v>93</v>
      </c>
      <c r="O5" s="7" t="s">
        <v>94</v>
      </c>
      <c r="P5" s="7" t="s">
        <v>95</v>
      </c>
      <c r="Q5" s="45" t="s">
        <v>96</v>
      </c>
    </row>
    <row r="6" spans="1:17" ht="15" customHeight="1">
      <c r="A6" s="46" t="s">
        <v>97</v>
      </c>
      <c r="B6" s="47">
        <f>+C6+G6</f>
        <v>109084</v>
      </c>
      <c r="C6" s="48">
        <f>SUM(D6:F6)</f>
        <v>202</v>
      </c>
      <c r="D6" s="48">
        <v>0</v>
      </c>
      <c r="E6" s="48">
        <v>0</v>
      </c>
      <c r="F6" s="48">
        <v>202</v>
      </c>
      <c r="G6" s="48">
        <f>SUM(H6:J6)</f>
        <v>108882</v>
      </c>
      <c r="H6" s="48">
        <v>16617</v>
      </c>
      <c r="I6" s="48">
        <v>147</v>
      </c>
      <c r="J6" s="48">
        <v>92118</v>
      </c>
      <c r="K6" s="48">
        <v>86534</v>
      </c>
      <c r="L6" s="48">
        <f>SUM(M6:Q6)</f>
        <v>22550</v>
      </c>
      <c r="M6" s="48">
        <v>0</v>
      </c>
      <c r="N6" s="48">
        <v>1737</v>
      </c>
      <c r="O6" s="48">
        <v>20658</v>
      </c>
      <c r="P6" s="48">
        <v>0</v>
      </c>
      <c r="Q6" s="49">
        <v>155</v>
      </c>
    </row>
    <row r="7" spans="1:17" ht="15" customHeight="1">
      <c r="A7" s="50" t="s">
        <v>98</v>
      </c>
      <c r="B7" s="51">
        <f>+C7+G7</f>
        <v>3032</v>
      </c>
      <c r="C7" s="52">
        <f>SUM(D7:F7)</f>
        <v>0</v>
      </c>
      <c r="D7" s="52">
        <v>0</v>
      </c>
      <c r="E7" s="52">
        <v>0</v>
      </c>
      <c r="F7" s="52">
        <v>0</v>
      </c>
      <c r="G7" s="52">
        <f>SUM(H7:J7)</f>
        <v>3032</v>
      </c>
      <c r="H7" s="52">
        <v>201</v>
      </c>
      <c r="I7" s="52">
        <v>44</v>
      </c>
      <c r="J7" s="52">
        <v>2787</v>
      </c>
      <c r="K7" s="52">
        <v>2081</v>
      </c>
      <c r="L7" s="52">
        <f>SUM(M7:Q7)</f>
        <v>951</v>
      </c>
      <c r="M7" s="52">
        <v>0</v>
      </c>
      <c r="N7" s="52">
        <v>0</v>
      </c>
      <c r="O7" s="52">
        <v>951</v>
      </c>
      <c r="P7" s="52">
        <v>0</v>
      </c>
      <c r="Q7" s="53">
        <v>0</v>
      </c>
    </row>
    <row r="8" spans="1:17" ht="15" customHeight="1">
      <c r="A8" s="50" t="s">
        <v>99</v>
      </c>
      <c r="B8" s="51">
        <f aca="true" t="shared" si="0" ref="B8:B17">+C8+G8</f>
        <v>4101</v>
      </c>
      <c r="C8" s="52">
        <f aca="true" t="shared" si="1" ref="C8:C19">SUM(D8:F8)</f>
        <v>0</v>
      </c>
      <c r="D8" s="52">
        <v>0</v>
      </c>
      <c r="E8" s="52">
        <v>0</v>
      </c>
      <c r="F8" s="52">
        <v>0</v>
      </c>
      <c r="G8" s="52">
        <f aca="true" t="shared" si="2" ref="G8:G19">SUM(H8:J8)</f>
        <v>4101</v>
      </c>
      <c r="H8" s="52">
        <v>2982</v>
      </c>
      <c r="I8" s="52">
        <v>194</v>
      </c>
      <c r="J8" s="52">
        <v>925</v>
      </c>
      <c r="K8" s="52">
        <v>388</v>
      </c>
      <c r="L8" s="52">
        <f aca="true" t="shared" si="3" ref="L8:L17">SUM(M8:Q8)</f>
        <v>3713</v>
      </c>
      <c r="M8" s="52">
        <v>0</v>
      </c>
      <c r="N8" s="52">
        <v>0</v>
      </c>
      <c r="O8" s="52">
        <v>3713</v>
      </c>
      <c r="P8" s="52">
        <v>0</v>
      </c>
      <c r="Q8" s="53">
        <v>0</v>
      </c>
    </row>
    <row r="9" spans="1:17" ht="15" customHeight="1">
      <c r="A9" s="50" t="s">
        <v>100</v>
      </c>
      <c r="B9" s="51">
        <f t="shared" si="0"/>
        <v>11011</v>
      </c>
      <c r="C9" s="52">
        <f t="shared" si="1"/>
        <v>5232</v>
      </c>
      <c r="D9" s="52">
        <v>0</v>
      </c>
      <c r="E9" s="52">
        <v>0</v>
      </c>
      <c r="F9" s="52">
        <v>5232</v>
      </c>
      <c r="G9" s="52">
        <f t="shared" si="2"/>
        <v>5779</v>
      </c>
      <c r="H9" s="52">
        <v>5779</v>
      </c>
      <c r="I9" s="52">
        <v>0</v>
      </c>
      <c r="J9" s="52">
        <v>0</v>
      </c>
      <c r="K9" s="52">
        <v>388</v>
      </c>
      <c r="L9" s="52">
        <f t="shared" si="3"/>
        <v>10623</v>
      </c>
      <c r="M9" s="52">
        <v>0</v>
      </c>
      <c r="N9" s="52">
        <v>0</v>
      </c>
      <c r="O9" s="52">
        <v>10608</v>
      </c>
      <c r="P9" s="52">
        <v>0</v>
      </c>
      <c r="Q9" s="53">
        <v>15</v>
      </c>
    </row>
    <row r="10" spans="1:17" ht="15" customHeight="1">
      <c r="A10" s="50" t="s">
        <v>101</v>
      </c>
      <c r="B10" s="51">
        <f t="shared" si="0"/>
        <v>0</v>
      </c>
      <c r="C10" s="52">
        <f t="shared" si="1"/>
        <v>0</v>
      </c>
      <c r="D10" s="52">
        <v>0</v>
      </c>
      <c r="E10" s="52">
        <v>0</v>
      </c>
      <c r="F10" s="52">
        <v>0</v>
      </c>
      <c r="G10" s="52">
        <f t="shared" si="2"/>
        <v>0</v>
      </c>
      <c r="H10" s="52">
        <v>0</v>
      </c>
      <c r="I10" s="52">
        <v>0</v>
      </c>
      <c r="J10" s="52">
        <v>0</v>
      </c>
      <c r="K10" s="52">
        <v>0</v>
      </c>
      <c r="L10" s="52">
        <f t="shared" si="3"/>
        <v>0</v>
      </c>
      <c r="M10" s="52">
        <v>0</v>
      </c>
      <c r="N10" s="52">
        <v>0</v>
      </c>
      <c r="O10" s="52">
        <v>0</v>
      </c>
      <c r="P10" s="52">
        <v>0</v>
      </c>
      <c r="Q10" s="53">
        <v>0</v>
      </c>
    </row>
    <row r="11" spans="1:17" ht="15" customHeight="1">
      <c r="A11" s="50" t="s">
        <v>102</v>
      </c>
      <c r="B11" s="51">
        <f t="shared" si="0"/>
        <v>2995</v>
      </c>
      <c r="C11" s="52">
        <f t="shared" si="1"/>
        <v>0</v>
      </c>
      <c r="D11" s="52">
        <v>0</v>
      </c>
      <c r="E11" s="52">
        <v>0</v>
      </c>
      <c r="F11" s="52">
        <v>0</v>
      </c>
      <c r="G11" s="52">
        <f t="shared" si="2"/>
        <v>2995</v>
      </c>
      <c r="H11" s="52">
        <v>2761</v>
      </c>
      <c r="I11" s="52">
        <v>138</v>
      </c>
      <c r="J11" s="52">
        <v>96</v>
      </c>
      <c r="K11" s="52">
        <v>704</v>
      </c>
      <c r="L11" s="52">
        <f t="shared" si="3"/>
        <v>2291</v>
      </c>
      <c r="M11" s="52">
        <v>0</v>
      </c>
      <c r="N11" s="52">
        <v>0</v>
      </c>
      <c r="O11" s="52">
        <v>2291</v>
      </c>
      <c r="P11" s="52">
        <v>0</v>
      </c>
      <c r="Q11" s="53">
        <v>0</v>
      </c>
    </row>
    <row r="12" spans="1:17" ht="15" customHeight="1">
      <c r="A12" s="50" t="s">
        <v>103</v>
      </c>
      <c r="B12" s="51">
        <f t="shared" si="0"/>
        <v>5480</v>
      </c>
      <c r="C12" s="52">
        <f t="shared" si="1"/>
        <v>0</v>
      </c>
      <c r="D12" s="52">
        <v>0</v>
      </c>
      <c r="E12" s="52">
        <v>0</v>
      </c>
      <c r="F12" s="52">
        <v>0</v>
      </c>
      <c r="G12" s="52">
        <f t="shared" si="2"/>
        <v>5480</v>
      </c>
      <c r="H12" s="52">
        <v>4713</v>
      </c>
      <c r="I12" s="52">
        <v>45</v>
      </c>
      <c r="J12" s="52">
        <v>722</v>
      </c>
      <c r="K12" s="52">
        <v>1200</v>
      </c>
      <c r="L12" s="52">
        <f t="shared" si="3"/>
        <v>4280</v>
      </c>
      <c r="M12" s="52">
        <v>0</v>
      </c>
      <c r="N12" s="52">
        <v>0</v>
      </c>
      <c r="O12" s="52">
        <v>4280</v>
      </c>
      <c r="P12" s="52">
        <v>0</v>
      </c>
      <c r="Q12" s="53">
        <v>0</v>
      </c>
    </row>
    <row r="13" spans="1:17" ht="15" customHeight="1">
      <c r="A13" s="50" t="s">
        <v>104</v>
      </c>
      <c r="B13" s="51">
        <f t="shared" si="0"/>
        <v>14254</v>
      </c>
      <c r="C13" s="52">
        <f t="shared" si="1"/>
        <v>8876</v>
      </c>
      <c r="D13" s="52">
        <v>0</v>
      </c>
      <c r="E13" s="52">
        <v>122</v>
      </c>
      <c r="F13" s="52">
        <v>8754</v>
      </c>
      <c r="G13" s="52">
        <f t="shared" si="2"/>
        <v>5378</v>
      </c>
      <c r="H13" s="52">
        <v>1119</v>
      </c>
      <c r="I13" s="52">
        <v>4049</v>
      </c>
      <c r="J13" s="52">
        <v>210</v>
      </c>
      <c r="K13" s="52">
        <v>1782</v>
      </c>
      <c r="L13" s="52">
        <f t="shared" si="3"/>
        <v>12472</v>
      </c>
      <c r="M13" s="52">
        <v>0</v>
      </c>
      <c r="N13" s="52">
        <v>2265</v>
      </c>
      <c r="O13" s="52">
        <v>10207</v>
      </c>
      <c r="P13" s="52">
        <v>0</v>
      </c>
      <c r="Q13" s="53">
        <v>0</v>
      </c>
    </row>
    <row r="14" spans="1:17" ht="15" customHeight="1">
      <c r="A14" s="50" t="s">
        <v>96</v>
      </c>
      <c r="B14" s="51">
        <f t="shared" si="0"/>
        <v>1390</v>
      </c>
      <c r="C14" s="52">
        <f t="shared" si="1"/>
        <v>328</v>
      </c>
      <c r="D14" s="52">
        <v>0</v>
      </c>
      <c r="E14" s="52">
        <v>0</v>
      </c>
      <c r="F14" s="52">
        <v>328</v>
      </c>
      <c r="G14" s="52">
        <f t="shared" si="2"/>
        <v>1062</v>
      </c>
      <c r="H14" s="52">
        <v>689</v>
      </c>
      <c r="I14" s="52">
        <v>62</v>
      </c>
      <c r="J14" s="52">
        <v>311</v>
      </c>
      <c r="K14" s="52">
        <v>84</v>
      </c>
      <c r="L14" s="52">
        <f t="shared" si="3"/>
        <v>1306</v>
      </c>
      <c r="M14" s="52">
        <v>0</v>
      </c>
      <c r="N14" s="52">
        <v>30</v>
      </c>
      <c r="O14" s="52">
        <v>1264</v>
      </c>
      <c r="P14" s="52">
        <v>0</v>
      </c>
      <c r="Q14" s="53">
        <v>12</v>
      </c>
    </row>
    <row r="15" spans="1:17" ht="15" customHeight="1">
      <c r="A15" s="50"/>
      <c r="B15" s="51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3"/>
    </row>
    <row r="16" spans="1:17" ht="15" customHeight="1">
      <c r="A16" s="50" t="s">
        <v>105</v>
      </c>
      <c r="B16" s="51">
        <f t="shared" si="0"/>
        <v>112116</v>
      </c>
      <c r="C16" s="52">
        <f t="shared" si="1"/>
        <v>202</v>
      </c>
      <c r="D16" s="52">
        <f>SUM(D6:D7)</f>
        <v>0</v>
      </c>
      <c r="E16" s="52">
        <f>SUM(E6:E7)</f>
        <v>0</v>
      </c>
      <c r="F16" s="52">
        <f>SUM(F6:F7)</f>
        <v>202</v>
      </c>
      <c r="G16" s="52">
        <f t="shared" si="2"/>
        <v>111914</v>
      </c>
      <c r="H16" s="52">
        <f>SUM(H6:H7)</f>
        <v>16818</v>
      </c>
      <c r="I16" s="52">
        <f>SUM(I6:I7)</f>
        <v>191</v>
      </c>
      <c r="J16" s="52">
        <f>SUM(J6:J7)</f>
        <v>94905</v>
      </c>
      <c r="K16" s="52">
        <f>SUM(K6:K7)</f>
        <v>88615</v>
      </c>
      <c r="L16" s="52">
        <f t="shared" si="3"/>
        <v>23501</v>
      </c>
      <c r="M16" s="52">
        <f>SUM(M6:M7)</f>
        <v>0</v>
      </c>
      <c r="N16" s="52">
        <f>SUM(N6:N7)</f>
        <v>1737</v>
      </c>
      <c r="O16" s="52">
        <f>SUM(O6:O7)</f>
        <v>21609</v>
      </c>
      <c r="P16" s="52">
        <f>SUM(P6:P7)</f>
        <v>0</v>
      </c>
      <c r="Q16" s="53">
        <f>SUM(Q6:Q7)</f>
        <v>155</v>
      </c>
    </row>
    <row r="17" spans="1:17" ht="15" customHeight="1">
      <c r="A17" s="50" t="s">
        <v>106</v>
      </c>
      <c r="B17" s="51">
        <f t="shared" si="0"/>
        <v>39231</v>
      </c>
      <c r="C17" s="52">
        <f t="shared" si="1"/>
        <v>14436</v>
      </c>
      <c r="D17" s="52">
        <f>SUM(D8:D14)</f>
        <v>0</v>
      </c>
      <c r="E17" s="52">
        <f>SUM(E8:E14)</f>
        <v>122</v>
      </c>
      <c r="F17" s="52">
        <f>SUM(F8:F14)</f>
        <v>14314</v>
      </c>
      <c r="G17" s="52">
        <f t="shared" si="2"/>
        <v>24795</v>
      </c>
      <c r="H17" s="52">
        <f>SUM(H8:H14)</f>
        <v>18043</v>
      </c>
      <c r="I17" s="52">
        <f>SUM(I8:I14)</f>
        <v>4488</v>
      </c>
      <c r="J17" s="52">
        <f>SUM(J8:J14)</f>
        <v>2264</v>
      </c>
      <c r="K17" s="52">
        <f>SUM(K8:K14)</f>
        <v>4546</v>
      </c>
      <c r="L17" s="52">
        <f t="shared" si="3"/>
        <v>34685</v>
      </c>
      <c r="M17" s="52">
        <f>SUM(M8:M14)</f>
        <v>0</v>
      </c>
      <c r="N17" s="52">
        <f>SUM(N8:N14)</f>
        <v>2295</v>
      </c>
      <c r="O17" s="52">
        <f>SUM(O8:O14)</f>
        <v>32363</v>
      </c>
      <c r="P17" s="52">
        <f>SUM(P8:P14)</f>
        <v>0</v>
      </c>
      <c r="Q17" s="53">
        <f>SUM(Q8:Q14)</f>
        <v>27</v>
      </c>
    </row>
    <row r="18" spans="1:17" ht="15" customHeight="1">
      <c r="A18" s="54"/>
      <c r="B18" s="55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7"/>
    </row>
    <row r="19" spans="1:17" ht="15" customHeight="1" thickBot="1">
      <c r="A19" s="58" t="s">
        <v>77</v>
      </c>
      <c r="B19" s="59">
        <f>+C19+G19</f>
        <v>151347</v>
      </c>
      <c r="C19" s="60">
        <f t="shared" si="1"/>
        <v>14638</v>
      </c>
      <c r="D19" s="59">
        <f>SUM(D16:D17)</f>
        <v>0</v>
      </c>
      <c r="E19" s="59">
        <f>SUM(E16:E17)</f>
        <v>122</v>
      </c>
      <c r="F19" s="59">
        <f>SUM(F16:F17)</f>
        <v>14516</v>
      </c>
      <c r="G19" s="60">
        <f t="shared" si="2"/>
        <v>136709</v>
      </c>
      <c r="H19" s="59">
        <f>SUM(H16:H17)</f>
        <v>34861</v>
      </c>
      <c r="I19" s="59">
        <f>SUM(I16:I17)</f>
        <v>4679</v>
      </c>
      <c r="J19" s="59">
        <f>SUM(J16:J17)</f>
        <v>97169</v>
      </c>
      <c r="K19" s="60">
        <f>SUM(K16:K17)</f>
        <v>93161</v>
      </c>
      <c r="L19" s="59">
        <f>SUM(M19:Q19)</f>
        <v>58186</v>
      </c>
      <c r="M19" s="59">
        <f>SUM(M16:M17)</f>
        <v>0</v>
      </c>
      <c r="N19" s="59">
        <f>SUM(N16:N17)</f>
        <v>4032</v>
      </c>
      <c r="O19" s="59">
        <f>SUM(O16:O17)</f>
        <v>53972</v>
      </c>
      <c r="P19" s="59">
        <f>SUM(P16:P17)</f>
        <v>0</v>
      </c>
      <c r="Q19" s="61">
        <f>SUM(Q16:Q17)</f>
        <v>182</v>
      </c>
    </row>
  </sheetData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workbookViewId="0" topLeftCell="A1">
      <selection activeCell="T6" sqref="T6"/>
    </sheetView>
  </sheetViews>
  <sheetFormatPr defaultColWidth="9.00390625" defaultRowHeight="15" customHeight="1"/>
  <cols>
    <col min="1" max="1" width="10.625" style="1" customWidth="1"/>
    <col min="2" max="2" width="8.50390625" style="1" customWidth="1"/>
    <col min="3" max="6" width="7.625" style="1" customWidth="1"/>
    <col min="7" max="7" width="8.625" style="1" customWidth="1"/>
    <col min="8" max="9" width="7.625" style="1" customWidth="1"/>
    <col min="10" max="10" width="8.50390625" style="1" customWidth="1"/>
    <col min="11" max="11" width="8.25390625" style="1" customWidth="1"/>
    <col min="12" max="16384" width="7.625" style="1" customWidth="1"/>
  </cols>
  <sheetData>
    <row r="1" spans="1:9" ht="18" customHeight="1">
      <c r="A1" s="1" t="s">
        <v>71</v>
      </c>
      <c r="E1" s="9" t="s">
        <v>107</v>
      </c>
      <c r="I1" s="1" t="s">
        <v>73</v>
      </c>
    </row>
    <row r="2" ht="15" customHeight="1" thickBot="1">
      <c r="Q2" s="10" t="s">
        <v>108</v>
      </c>
    </row>
    <row r="3" spans="1:17" s="4" customFormat="1" ht="15" customHeight="1">
      <c r="A3" s="2"/>
      <c r="B3" s="3"/>
      <c r="C3" s="34" t="s">
        <v>109</v>
      </c>
      <c r="D3" s="35"/>
      <c r="E3" s="35"/>
      <c r="F3" s="35"/>
      <c r="G3" s="35"/>
      <c r="H3" s="35"/>
      <c r="I3" s="35"/>
      <c r="J3" s="36"/>
      <c r="K3" s="34" t="s">
        <v>110</v>
      </c>
      <c r="L3" s="35"/>
      <c r="M3" s="35"/>
      <c r="N3" s="35"/>
      <c r="O3" s="35"/>
      <c r="P3" s="35"/>
      <c r="Q3" s="37"/>
    </row>
    <row r="4" spans="1:17" s="4" customFormat="1" ht="15" customHeight="1">
      <c r="A4" s="38"/>
      <c r="B4" s="39" t="s">
        <v>77</v>
      </c>
      <c r="C4" s="40" t="s">
        <v>78</v>
      </c>
      <c r="D4" s="41"/>
      <c r="E4" s="41"/>
      <c r="F4" s="42"/>
      <c r="G4" s="40" t="s">
        <v>79</v>
      </c>
      <c r="H4" s="41"/>
      <c r="I4" s="41"/>
      <c r="J4" s="42"/>
      <c r="K4" s="43"/>
      <c r="L4" s="43"/>
      <c r="M4" s="43" t="s">
        <v>80</v>
      </c>
      <c r="N4" s="43" t="s">
        <v>81</v>
      </c>
      <c r="O4" s="43"/>
      <c r="P4" s="43" t="s">
        <v>82</v>
      </c>
      <c r="Q4" s="44"/>
    </row>
    <row r="5" spans="1:17" s="4" customFormat="1" ht="15" customHeight="1" thickBot="1">
      <c r="A5" s="5"/>
      <c r="B5" s="6"/>
      <c r="C5" s="7" t="s">
        <v>83</v>
      </c>
      <c r="D5" s="7" t="s">
        <v>84</v>
      </c>
      <c r="E5" s="7" t="s">
        <v>85</v>
      </c>
      <c r="F5" s="7" t="s">
        <v>86</v>
      </c>
      <c r="G5" s="7" t="s">
        <v>87</v>
      </c>
      <c r="H5" s="7" t="s">
        <v>88</v>
      </c>
      <c r="I5" s="7" t="s">
        <v>89</v>
      </c>
      <c r="J5" s="7" t="s">
        <v>90</v>
      </c>
      <c r="K5" s="7" t="s">
        <v>91</v>
      </c>
      <c r="L5" s="7" t="s">
        <v>92</v>
      </c>
      <c r="M5" s="7" t="s">
        <v>93</v>
      </c>
      <c r="N5" s="7" t="s">
        <v>93</v>
      </c>
      <c r="O5" s="7" t="s">
        <v>94</v>
      </c>
      <c r="P5" s="7" t="s">
        <v>95</v>
      </c>
      <c r="Q5" s="45" t="s">
        <v>96</v>
      </c>
    </row>
    <row r="6" spans="1:17" ht="15" customHeight="1">
      <c r="A6" s="46" t="s">
        <v>97</v>
      </c>
      <c r="B6" s="47">
        <f>+C6+G6</f>
        <v>1775931</v>
      </c>
      <c r="C6" s="48">
        <f>SUM(D6:F6)</f>
        <v>4130</v>
      </c>
      <c r="D6" s="48">
        <v>0</v>
      </c>
      <c r="E6" s="48">
        <v>0</v>
      </c>
      <c r="F6" s="48">
        <v>4130</v>
      </c>
      <c r="G6" s="48">
        <f>SUM(H6:J6)</f>
        <v>1771801</v>
      </c>
      <c r="H6" s="48">
        <v>231896</v>
      </c>
      <c r="I6" s="48">
        <v>2200</v>
      </c>
      <c r="J6" s="48">
        <v>1537705</v>
      </c>
      <c r="K6" s="48">
        <v>1366520</v>
      </c>
      <c r="L6" s="48">
        <f>SUM(M6:Q6)</f>
        <v>409411</v>
      </c>
      <c r="M6" s="48">
        <v>0</v>
      </c>
      <c r="N6" s="48">
        <v>32650</v>
      </c>
      <c r="O6" s="48">
        <v>374156</v>
      </c>
      <c r="P6" s="48">
        <v>0</v>
      </c>
      <c r="Q6" s="49">
        <v>2605</v>
      </c>
    </row>
    <row r="7" spans="1:17" ht="15" customHeight="1">
      <c r="A7" s="50" t="s">
        <v>98</v>
      </c>
      <c r="B7" s="51">
        <f>+C7+G7</f>
        <v>52820</v>
      </c>
      <c r="C7" s="52">
        <f>SUM(D7:F7)</f>
        <v>0</v>
      </c>
      <c r="D7" s="52">
        <v>0</v>
      </c>
      <c r="E7" s="52">
        <v>0</v>
      </c>
      <c r="F7" s="52">
        <v>0</v>
      </c>
      <c r="G7" s="52">
        <f>SUM(H7:J7)</f>
        <v>52820</v>
      </c>
      <c r="H7" s="52">
        <v>3114</v>
      </c>
      <c r="I7" s="52">
        <v>200</v>
      </c>
      <c r="J7" s="52">
        <v>49506</v>
      </c>
      <c r="K7" s="52">
        <v>34320</v>
      </c>
      <c r="L7" s="52">
        <f>SUM(M7:Q7)</f>
        <v>18500</v>
      </c>
      <c r="M7" s="52">
        <v>0</v>
      </c>
      <c r="N7" s="52">
        <v>0</v>
      </c>
      <c r="O7" s="52">
        <v>18500</v>
      </c>
      <c r="P7" s="52">
        <v>0</v>
      </c>
      <c r="Q7" s="53">
        <v>0</v>
      </c>
    </row>
    <row r="8" spans="1:17" ht="15" customHeight="1">
      <c r="A8" s="50" t="s">
        <v>99</v>
      </c>
      <c r="B8" s="51">
        <f aca="true" t="shared" si="0" ref="B8:B17">+C8+G8</f>
        <v>36460</v>
      </c>
      <c r="C8" s="52">
        <f aca="true" t="shared" si="1" ref="C8:C19">SUM(D8:F8)</f>
        <v>0</v>
      </c>
      <c r="D8" s="52">
        <v>0</v>
      </c>
      <c r="E8" s="52">
        <v>0</v>
      </c>
      <c r="F8" s="52">
        <v>0</v>
      </c>
      <c r="G8" s="52">
        <f aca="true" t="shared" si="2" ref="G8:G19">SUM(H8:J8)</f>
        <v>36460</v>
      </c>
      <c r="H8" s="52">
        <v>25680</v>
      </c>
      <c r="I8" s="52">
        <v>1800</v>
      </c>
      <c r="J8" s="52">
        <v>8980</v>
      </c>
      <c r="K8" s="52">
        <v>5330</v>
      </c>
      <c r="L8" s="52">
        <f aca="true" t="shared" si="3" ref="L8:L17">SUM(M8:Q8)</f>
        <v>31130</v>
      </c>
      <c r="M8" s="52">
        <v>0</v>
      </c>
      <c r="N8" s="52">
        <v>0</v>
      </c>
      <c r="O8" s="52">
        <v>31130</v>
      </c>
      <c r="P8" s="52">
        <v>0</v>
      </c>
      <c r="Q8" s="53">
        <v>0</v>
      </c>
    </row>
    <row r="9" spans="1:17" ht="15" customHeight="1">
      <c r="A9" s="50" t="s">
        <v>100</v>
      </c>
      <c r="B9" s="51">
        <f t="shared" si="0"/>
        <v>245993</v>
      </c>
      <c r="C9" s="52">
        <f t="shared" si="1"/>
        <v>180375</v>
      </c>
      <c r="D9" s="52">
        <v>0</v>
      </c>
      <c r="E9" s="52">
        <v>0</v>
      </c>
      <c r="F9" s="52">
        <v>180375</v>
      </c>
      <c r="G9" s="52">
        <f t="shared" si="2"/>
        <v>65618</v>
      </c>
      <c r="H9" s="52">
        <v>65618</v>
      </c>
      <c r="I9" s="52">
        <v>0</v>
      </c>
      <c r="J9" s="52">
        <v>0</v>
      </c>
      <c r="K9" s="52">
        <v>6300</v>
      </c>
      <c r="L9" s="52">
        <f t="shared" si="3"/>
        <v>239693</v>
      </c>
      <c r="M9" s="52">
        <v>0</v>
      </c>
      <c r="N9" s="52">
        <v>0</v>
      </c>
      <c r="O9" s="52">
        <v>239438</v>
      </c>
      <c r="P9" s="52">
        <v>0</v>
      </c>
      <c r="Q9" s="53">
        <v>255</v>
      </c>
    </row>
    <row r="10" spans="1:17" ht="15" customHeight="1">
      <c r="A10" s="50" t="s">
        <v>101</v>
      </c>
      <c r="B10" s="51">
        <f t="shared" si="0"/>
        <v>0</v>
      </c>
      <c r="C10" s="52">
        <f t="shared" si="1"/>
        <v>0</v>
      </c>
      <c r="D10" s="52">
        <v>0</v>
      </c>
      <c r="E10" s="52">
        <v>0</v>
      </c>
      <c r="F10" s="52">
        <v>0</v>
      </c>
      <c r="G10" s="52">
        <f t="shared" si="2"/>
        <v>0</v>
      </c>
      <c r="H10" s="52">
        <v>0</v>
      </c>
      <c r="I10" s="52">
        <v>0</v>
      </c>
      <c r="J10" s="52">
        <v>0</v>
      </c>
      <c r="K10" s="52">
        <v>0</v>
      </c>
      <c r="L10" s="52">
        <f t="shared" si="3"/>
        <v>0</v>
      </c>
      <c r="M10" s="52">
        <v>0</v>
      </c>
      <c r="N10" s="52">
        <v>0</v>
      </c>
      <c r="O10" s="52">
        <v>0</v>
      </c>
      <c r="P10" s="52">
        <v>0</v>
      </c>
      <c r="Q10" s="53">
        <v>0</v>
      </c>
    </row>
    <row r="11" spans="1:17" ht="15" customHeight="1">
      <c r="A11" s="50" t="s">
        <v>102</v>
      </c>
      <c r="B11" s="51">
        <f t="shared" si="0"/>
        <v>52510</v>
      </c>
      <c r="C11" s="52">
        <f t="shared" si="1"/>
        <v>0</v>
      </c>
      <c r="D11" s="52">
        <v>0</v>
      </c>
      <c r="E11" s="52">
        <v>0</v>
      </c>
      <c r="F11" s="52">
        <v>0</v>
      </c>
      <c r="G11" s="52">
        <f t="shared" si="2"/>
        <v>52510</v>
      </c>
      <c r="H11" s="52">
        <v>48260</v>
      </c>
      <c r="I11" s="52">
        <v>2400</v>
      </c>
      <c r="J11" s="52">
        <v>1850</v>
      </c>
      <c r="K11" s="52">
        <v>13000</v>
      </c>
      <c r="L11" s="52">
        <f t="shared" si="3"/>
        <v>39510</v>
      </c>
      <c r="M11" s="52">
        <v>0</v>
      </c>
      <c r="N11" s="52">
        <v>0</v>
      </c>
      <c r="O11" s="52">
        <v>39510</v>
      </c>
      <c r="P11" s="52">
        <v>0</v>
      </c>
      <c r="Q11" s="53">
        <v>0</v>
      </c>
    </row>
    <row r="12" spans="1:17" ht="15" customHeight="1">
      <c r="A12" s="50" t="s">
        <v>103</v>
      </c>
      <c r="B12" s="51">
        <f t="shared" si="0"/>
        <v>78423</v>
      </c>
      <c r="C12" s="52">
        <f t="shared" si="1"/>
        <v>0</v>
      </c>
      <c r="D12" s="52">
        <v>0</v>
      </c>
      <c r="E12" s="52">
        <v>0</v>
      </c>
      <c r="F12" s="52">
        <v>0</v>
      </c>
      <c r="G12" s="52">
        <f t="shared" si="2"/>
        <v>78423</v>
      </c>
      <c r="H12" s="52">
        <v>61300</v>
      </c>
      <c r="I12" s="52">
        <v>1000</v>
      </c>
      <c r="J12" s="52">
        <v>16123</v>
      </c>
      <c r="K12" s="52">
        <v>24623</v>
      </c>
      <c r="L12" s="52">
        <f t="shared" si="3"/>
        <v>53800</v>
      </c>
      <c r="M12" s="52">
        <v>0</v>
      </c>
      <c r="N12" s="52">
        <v>0</v>
      </c>
      <c r="O12" s="52">
        <v>53800</v>
      </c>
      <c r="P12" s="52">
        <v>0</v>
      </c>
      <c r="Q12" s="53">
        <v>0</v>
      </c>
    </row>
    <row r="13" spans="1:17" ht="15" customHeight="1">
      <c r="A13" s="50" t="s">
        <v>104</v>
      </c>
      <c r="B13" s="51">
        <f t="shared" si="0"/>
        <v>199843</v>
      </c>
      <c r="C13" s="52">
        <f t="shared" si="1"/>
        <v>99043</v>
      </c>
      <c r="D13" s="52">
        <v>0</v>
      </c>
      <c r="E13" s="52">
        <v>5000</v>
      </c>
      <c r="F13" s="52">
        <v>94043</v>
      </c>
      <c r="G13" s="52">
        <f t="shared" si="2"/>
        <v>100800</v>
      </c>
      <c r="H13" s="52">
        <v>17900</v>
      </c>
      <c r="I13" s="52">
        <v>80000</v>
      </c>
      <c r="J13" s="52">
        <v>2900</v>
      </c>
      <c r="K13" s="52">
        <v>48900</v>
      </c>
      <c r="L13" s="52">
        <f t="shared" si="3"/>
        <v>150943</v>
      </c>
      <c r="M13" s="52">
        <v>0</v>
      </c>
      <c r="N13" s="52">
        <v>47000</v>
      </c>
      <c r="O13" s="52">
        <v>103943</v>
      </c>
      <c r="P13" s="52">
        <v>0</v>
      </c>
      <c r="Q13" s="53">
        <v>0</v>
      </c>
    </row>
    <row r="14" spans="1:17" ht="15" customHeight="1">
      <c r="A14" s="50" t="s">
        <v>96</v>
      </c>
      <c r="B14" s="51">
        <f t="shared" si="0"/>
        <v>21700</v>
      </c>
      <c r="C14" s="52">
        <f t="shared" si="1"/>
        <v>7400</v>
      </c>
      <c r="D14" s="52">
        <v>0</v>
      </c>
      <c r="E14" s="52">
        <v>0</v>
      </c>
      <c r="F14" s="52">
        <v>7400</v>
      </c>
      <c r="G14" s="52">
        <f t="shared" si="2"/>
        <v>14300</v>
      </c>
      <c r="H14" s="52">
        <v>7500</v>
      </c>
      <c r="I14" s="52">
        <v>1500</v>
      </c>
      <c r="J14" s="52">
        <v>5300</v>
      </c>
      <c r="K14" s="52">
        <v>950</v>
      </c>
      <c r="L14" s="52">
        <f t="shared" si="3"/>
        <v>20750</v>
      </c>
      <c r="M14" s="52">
        <v>0</v>
      </c>
      <c r="N14" s="52">
        <v>1200</v>
      </c>
      <c r="O14" s="52">
        <v>19400</v>
      </c>
      <c r="P14" s="52">
        <v>0</v>
      </c>
      <c r="Q14" s="53">
        <v>150</v>
      </c>
    </row>
    <row r="15" spans="1:17" ht="15" customHeight="1">
      <c r="A15" s="50"/>
      <c r="B15" s="51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3"/>
    </row>
    <row r="16" spans="1:17" ht="15" customHeight="1">
      <c r="A16" s="50" t="s">
        <v>105</v>
      </c>
      <c r="B16" s="51">
        <f t="shared" si="0"/>
        <v>1828751</v>
      </c>
      <c r="C16" s="52">
        <f t="shared" si="1"/>
        <v>4130</v>
      </c>
      <c r="D16" s="52">
        <f>SUM(D6:D7)</f>
        <v>0</v>
      </c>
      <c r="E16" s="52">
        <f>SUM(E6:E7)</f>
        <v>0</v>
      </c>
      <c r="F16" s="52">
        <f>SUM(F6:F7)</f>
        <v>4130</v>
      </c>
      <c r="G16" s="52">
        <f t="shared" si="2"/>
        <v>1824621</v>
      </c>
      <c r="H16" s="52">
        <f>SUM(H6:H7)</f>
        <v>235010</v>
      </c>
      <c r="I16" s="52">
        <f>SUM(I6:I7)</f>
        <v>2400</v>
      </c>
      <c r="J16" s="52">
        <f>SUM(J6:J7)</f>
        <v>1587211</v>
      </c>
      <c r="K16" s="52">
        <f>SUM(K6:K7)</f>
        <v>1400840</v>
      </c>
      <c r="L16" s="52">
        <f t="shared" si="3"/>
        <v>427911</v>
      </c>
      <c r="M16" s="52">
        <f>SUM(M6:M7)</f>
        <v>0</v>
      </c>
      <c r="N16" s="52">
        <f>SUM(N6:N7)</f>
        <v>32650</v>
      </c>
      <c r="O16" s="52">
        <f>SUM(O6:O7)</f>
        <v>392656</v>
      </c>
      <c r="P16" s="52">
        <f>SUM(P6:P7)</f>
        <v>0</v>
      </c>
      <c r="Q16" s="53">
        <f>SUM(Q6:Q7)</f>
        <v>2605</v>
      </c>
    </row>
    <row r="17" spans="1:17" ht="15" customHeight="1">
      <c r="A17" s="50" t="s">
        <v>106</v>
      </c>
      <c r="B17" s="51">
        <f t="shared" si="0"/>
        <v>634929</v>
      </c>
      <c r="C17" s="52">
        <f t="shared" si="1"/>
        <v>286818</v>
      </c>
      <c r="D17" s="52">
        <f>SUM(D8:D14)</f>
        <v>0</v>
      </c>
      <c r="E17" s="52">
        <f>SUM(E8:E14)</f>
        <v>5000</v>
      </c>
      <c r="F17" s="52">
        <f>SUM(F8:F14)</f>
        <v>281818</v>
      </c>
      <c r="G17" s="52">
        <f t="shared" si="2"/>
        <v>348111</v>
      </c>
      <c r="H17" s="52">
        <f>SUM(H8:H14)</f>
        <v>226258</v>
      </c>
      <c r="I17" s="52">
        <f>SUM(I8:I14)</f>
        <v>86700</v>
      </c>
      <c r="J17" s="52">
        <f>SUM(J8:J14)</f>
        <v>35153</v>
      </c>
      <c r="K17" s="52">
        <f>SUM(K8:K14)</f>
        <v>99103</v>
      </c>
      <c r="L17" s="52">
        <f t="shared" si="3"/>
        <v>535826</v>
      </c>
      <c r="M17" s="52">
        <f>SUM(M8:M14)</f>
        <v>0</v>
      </c>
      <c r="N17" s="52">
        <f>SUM(N8:N14)</f>
        <v>48200</v>
      </c>
      <c r="O17" s="52">
        <f>SUM(O8:O14)</f>
        <v>487221</v>
      </c>
      <c r="P17" s="52">
        <f>SUM(P8:P14)</f>
        <v>0</v>
      </c>
      <c r="Q17" s="53">
        <f>SUM(Q8:Q14)</f>
        <v>405</v>
      </c>
    </row>
    <row r="18" spans="1:17" ht="15" customHeight="1">
      <c r="A18" s="54"/>
      <c r="B18" s="55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7"/>
    </row>
    <row r="19" spans="1:17" ht="15" customHeight="1" thickBot="1">
      <c r="A19" s="58" t="s">
        <v>77</v>
      </c>
      <c r="B19" s="59">
        <f>+C19+G19</f>
        <v>2463680</v>
      </c>
      <c r="C19" s="60">
        <f t="shared" si="1"/>
        <v>290948</v>
      </c>
      <c r="D19" s="59">
        <f>SUM(D16:D17)</f>
        <v>0</v>
      </c>
      <c r="E19" s="59">
        <f>SUM(E16:E17)</f>
        <v>5000</v>
      </c>
      <c r="F19" s="59">
        <f>SUM(F16:F17)</f>
        <v>285948</v>
      </c>
      <c r="G19" s="60">
        <f t="shared" si="2"/>
        <v>2172732</v>
      </c>
      <c r="H19" s="59">
        <f>SUM(H16:H17)</f>
        <v>461268</v>
      </c>
      <c r="I19" s="59">
        <f>SUM(I16:I17)</f>
        <v>89100</v>
      </c>
      <c r="J19" s="59">
        <f>SUM(J16:J17)</f>
        <v>1622364</v>
      </c>
      <c r="K19" s="60">
        <f>SUM(K16:K17)</f>
        <v>1499943</v>
      </c>
      <c r="L19" s="59">
        <f>SUM(M19:Q19)</f>
        <v>963737</v>
      </c>
      <c r="M19" s="59">
        <f>SUM(M16:M17)</f>
        <v>0</v>
      </c>
      <c r="N19" s="59">
        <f>SUM(N16:N17)</f>
        <v>80850</v>
      </c>
      <c r="O19" s="59">
        <f>SUM(O16:O17)</f>
        <v>879877</v>
      </c>
      <c r="P19" s="59">
        <f>SUM(P16:P17)</f>
        <v>0</v>
      </c>
      <c r="Q19" s="61">
        <f>SUM(Q16:Q17)</f>
        <v>3010</v>
      </c>
    </row>
  </sheetData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2007-02-23T08:58:59Z</cp:lastPrinted>
  <dcterms:created xsi:type="dcterms:W3CDTF">2000-01-06T00:38:06Z</dcterms:created>
  <dcterms:modified xsi:type="dcterms:W3CDTF">2009-07-23T01:01:30Z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-608107343</vt:i4>
  </property>
  <property fmtid="{D5CDD505-2E9C-101B-9397-08002B2CF9AE}" pid="3" name="_EmailSubject">
    <vt:lpwstr>統計</vt:lpwstr>
  </property>
  <property fmtid="{D5CDD505-2E9C-101B-9397-08002B2CF9AE}" pid="4" name="_AuthorEmail">
    <vt:lpwstr>c11655@pref.gifu.lg.jp</vt:lpwstr>
  </property>
  <property fmtid="{D5CDD505-2E9C-101B-9397-08002B2CF9AE}" pid="5" name="_AuthorEmailDisplayName">
    <vt:lpwstr>建築指導課</vt:lpwstr>
  </property>
  <property fmtid="{D5CDD505-2E9C-101B-9397-08002B2CF9AE}" pid="6" name="_ReviewingToolsShownOnce">
    <vt:lpwstr/>
  </property>
</Properties>
</file>