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<sst xmlns="http://schemas.openxmlformats.org/spreadsheetml/2006/main" count="149" uniqueCount="111">
  <si>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</si>
  <si>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</si>
  <si>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</si>
  <si>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</si>
  <si>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</si>
  <si>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</si>
  <si>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</si>
  <si>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</si>
  <si>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</si>
  <si>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</si>
  <si>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</si>
  <si>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</si>
  <si>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</si>
  <si>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</si>
  <si>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</si>
  <si>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</si>
  <si>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21年  7月分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</si>
  <si>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</si>
  <si>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</si>
  <si>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</si>
  <si>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</si>
  <si>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</si>
  <si>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</si>
  <si>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</si>
  <si>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</si>
  <si>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</si>
  <si>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</si>
  <si>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</si>
  <si>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</si>
  <si>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</si>
  <si>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</si>
  <si>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</si>
  <si>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</si>
  <si>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</si>
  <si>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</si>
  <si>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</si>
  <si>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</si>
  <si>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</si>
  <si>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</si>
  <si>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</si>
  <si>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</si>
  <si>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</si>
  <si>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</si>
  <si>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</si>
  <si>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</si>
  <si>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</si>
  <si>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</si>
  <si>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</si>
  <si>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</si>
  <si>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</si>
  <si>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</si>
  <si>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</si>
  <si>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</si>
  <si>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</si>
  <si>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</si>
  <si>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</si>
  <si>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</si>
  <si>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</si>
  <si>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</si>
  <si>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</si>
  <si>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</si>
  <si>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</si>
  <si>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</si>
  <si>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</si>
  <si>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</si>
  <si>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</si>
  <si>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</si>
  <si>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</si>
  <si>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</si>
  <si>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</si>
  <si>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</si>
  <si>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</si>
  <si>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</si>
  <si>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平成  21年  7月分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</si>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</sst>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27382</v>
      </c>
      <c r="C5" s="17">
        <v>23240</v>
      </c>
      <c r="D5" s="17">
        <v>0</v>
      </c>
      <c r="E5" s="17">
        <v>0</v>
      </c>
      <c r="F5" s="17">
        <v>360</v>
      </c>
      <c r="G5" s="17">
        <v>0</v>
      </c>
      <c r="H5" s="17">
        <v>171</v>
      </c>
      <c r="I5" s="17">
        <v>1053</v>
      </c>
      <c r="J5" s="17">
        <v>341</v>
      </c>
      <c r="K5" s="17">
        <v>2217</v>
      </c>
      <c r="L5" s="17">
        <v>18635</v>
      </c>
      <c r="M5" s="18">
        <v>8747</v>
      </c>
    </row>
    <row r="6" spans="1:13" ht="15" customHeight="1">
      <c r="A6" s="15" t="s">
        <v>18</v>
      </c>
      <c r="B6" s="19">
        <f t="shared" si="0"/>
        <v>10437</v>
      </c>
      <c r="C6" s="20">
        <v>6031</v>
      </c>
      <c r="D6" s="20">
        <v>204</v>
      </c>
      <c r="E6" s="20">
        <v>0</v>
      </c>
      <c r="F6" s="20">
        <v>1155</v>
      </c>
      <c r="G6" s="20">
        <v>191</v>
      </c>
      <c r="H6" s="20">
        <v>47</v>
      </c>
      <c r="I6" s="20">
        <v>1083</v>
      </c>
      <c r="J6" s="20">
        <v>1617</v>
      </c>
      <c r="K6" s="20">
        <v>109</v>
      </c>
      <c r="L6" s="20">
        <v>4943</v>
      </c>
      <c r="M6" s="21">
        <v>5494</v>
      </c>
    </row>
    <row r="7" spans="1:13" ht="15" customHeight="1">
      <c r="A7" s="15" t="s">
        <v>19</v>
      </c>
      <c r="B7" s="19">
        <f t="shared" si="0"/>
        <v>11678</v>
      </c>
      <c r="C7" s="20">
        <v>5072</v>
      </c>
      <c r="D7" s="20">
        <v>539</v>
      </c>
      <c r="E7" s="20">
        <v>858</v>
      </c>
      <c r="F7" s="20">
        <v>93</v>
      </c>
      <c r="G7" s="20">
        <v>0</v>
      </c>
      <c r="H7" s="20">
        <v>0</v>
      </c>
      <c r="I7" s="20">
        <v>3210</v>
      </c>
      <c r="J7" s="20">
        <v>1824</v>
      </c>
      <c r="K7" s="20">
        <v>82</v>
      </c>
      <c r="L7" s="20">
        <v>5393</v>
      </c>
      <c r="M7" s="21">
        <v>6285</v>
      </c>
    </row>
    <row r="8" spans="1:13" ht="15" customHeight="1">
      <c r="A8" s="15" t="s">
        <v>20</v>
      </c>
      <c r="B8" s="19">
        <f t="shared" si="0"/>
        <v>7455</v>
      </c>
      <c r="C8" s="20">
        <v>5691</v>
      </c>
      <c r="D8" s="20">
        <v>1016</v>
      </c>
      <c r="E8" s="20">
        <v>0</v>
      </c>
      <c r="F8" s="20">
        <v>252</v>
      </c>
      <c r="G8" s="20">
        <v>92</v>
      </c>
      <c r="H8" s="20">
        <v>0</v>
      </c>
      <c r="I8" s="20">
        <v>119</v>
      </c>
      <c r="J8" s="20">
        <v>285</v>
      </c>
      <c r="K8" s="20">
        <v>0</v>
      </c>
      <c r="L8" s="20">
        <v>4200</v>
      </c>
      <c r="M8" s="21">
        <v>3255</v>
      </c>
    </row>
    <row r="9" spans="1:13" ht="15" customHeight="1">
      <c r="A9" s="15" t="s">
        <v>21</v>
      </c>
      <c r="B9" s="19">
        <f t="shared" si="0"/>
        <v>5252</v>
      </c>
      <c r="C9" s="20">
        <v>4842</v>
      </c>
      <c r="D9" s="20">
        <v>107</v>
      </c>
      <c r="E9" s="20">
        <v>132</v>
      </c>
      <c r="F9" s="20">
        <v>55</v>
      </c>
      <c r="G9" s="20">
        <v>0</v>
      </c>
      <c r="H9" s="20">
        <v>116</v>
      </c>
      <c r="I9" s="20">
        <v>0</v>
      </c>
      <c r="J9" s="20">
        <v>0</v>
      </c>
      <c r="K9" s="20">
        <v>0</v>
      </c>
      <c r="L9" s="20">
        <v>3500</v>
      </c>
      <c r="M9" s="21">
        <v>1752</v>
      </c>
    </row>
    <row r="10" spans="1:13" ht="15" customHeight="1">
      <c r="A10" s="15" t="s">
        <v>22</v>
      </c>
      <c r="B10" s="19">
        <f t="shared" si="0"/>
        <v>5352</v>
      </c>
      <c r="C10" s="20">
        <v>2819</v>
      </c>
      <c r="D10" s="20">
        <v>0</v>
      </c>
      <c r="E10" s="20">
        <v>0</v>
      </c>
      <c r="F10" s="20">
        <v>471</v>
      </c>
      <c r="G10" s="20">
        <v>0</v>
      </c>
      <c r="H10" s="20">
        <v>123</v>
      </c>
      <c r="I10" s="20">
        <v>114</v>
      </c>
      <c r="J10" s="20">
        <v>1743</v>
      </c>
      <c r="K10" s="20">
        <v>82</v>
      </c>
      <c r="L10" s="20">
        <v>2262</v>
      </c>
      <c r="M10" s="21">
        <v>3090</v>
      </c>
    </row>
    <row r="11" spans="1:13" ht="15" customHeight="1">
      <c r="A11" s="15" t="s">
        <v>23</v>
      </c>
      <c r="B11" s="19">
        <f t="shared" si="0"/>
        <v>933</v>
      </c>
      <c r="C11" s="20">
        <v>933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900</v>
      </c>
      <c r="M11" s="21">
        <v>33</v>
      </c>
    </row>
    <row r="12" spans="1:13" ht="15" customHeight="1">
      <c r="A12" s="15" t="s">
        <v>24</v>
      </c>
      <c r="B12" s="19">
        <f t="shared" si="0"/>
        <v>2175</v>
      </c>
      <c r="C12" s="20">
        <v>649</v>
      </c>
      <c r="D12" s="20">
        <v>0</v>
      </c>
      <c r="E12" s="20">
        <v>99</v>
      </c>
      <c r="F12" s="20">
        <v>0</v>
      </c>
      <c r="G12" s="20">
        <v>0</v>
      </c>
      <c r="H12" s="20">
        <v>0</v>
      </c>
      <c r="I12" s="20">
        <v>0</v>
      </c>
      <c r="J12" s="20">
        <v>1363</v>
      </c>
      <c r="K12" s="20">
        <v>64</v>
      </c>
      <c r="L12" s="20">
        <v>812</v>
      </c>
      <c r="M12" s="21">
        <v>1363</v>
      </c>
    </row>
    <row r="13" spans="1:13" ht="15" customHeight="1">
      <c r="A13" s="15" t="s">
        <v>25</v>
      </c>
      <c r="B13" s="19">
        <f t="shared" si="0"/>
        <v>5652</v>
      </c>
      <c r="C13" s="20">
        <v>4716</v>
      </c>
      <c r="D13" s="20">
        <v>0</v>
      </c>
      <c r="E13" s="20">
        <v>0</v>
      </c>
      <c r="F13" s="20">
        <v>572</v>
      </c>
      <c r="G13" s="20">
        <v>29</v>
      </c>
      <c r="H13" s="20">
        <v>0</v>
      </c>
      <c r="I13" s="20">
        <v>41</v>
      </c>
      <c r="J13" s="20">
        <v>294</v>
      </c>
      <c r="K13" s="20">
        <v>0</v>
      </c>
      <c r="L13" s="20">
        <v>2335</v>
      </c>
      <c r="M13" s="21">
        <v>3317</v>
      </c>
    </row>
    <row r="14" spans="1:13" ht="15" customHeight="1">
      <c r="A14" s="15" t="s">
        <v>26</v>
      </c>
      <c r="B14" s="19">
        <f t="shared" si="0"/>
        <v>10726</v>
      </c>
      <c r="C14" s="20">
        <v>4325</v>
      </c>
      <c r="D14" s="20">
        <v>0</v>
      </c>
      <c r="E14" s="20">
        <v>0</v>
      </c>
      <c r="F14" s="20">
        <v>539</v>
      </c>
      <c r="G14" s="20">
        <v>0</v>
      </c>
      <c r="H14" s="20">
        <v>0</v>
      </c>
      <c r="I14" s="20">
        <v>0</v>
      </c>
      <c r="J14" s="20">
        <v>5721</v>
      </c>
      <c r="K14" s="20">
        <v>141</v>
      </c>
      <c r="L14" s="20">
        <v>4437</v>
      </c>
      <c r="M14" s="21">
        <v>6289</v>
      </c>
    </row>
    <row r="15" spans="1:13" ht="15" customHeight="1">
      <c r="A15" s="15" t="s">
        <v>27</v>
      </c>
      <c r="B15" s="19">
        <f t="shared" si="0"/>
        <v>4309</v>
      </c>
      <c r="C15" s="20">
        <v>4039</v>
      </c>
      <c r="D15" s="20">
        <v>235</v>
      </c>
      <c r="E15" s="20">
        <v>35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3564</v>
      </c>
      <c r="M15" s="21">
        <v>745</v>
      </c>
    </row>
    <row r="16" spans="1:13" ht="15" customHeight="1">
      <c r="A16" s="15" t="s">
        <v>28</v>
      </c>
      <c r="B16" s="19">
        <f t="shared" si="0"/>
        <v>12190</v>
      </c>
      <c r="C16" s="20">
        <v>2242</v>
      </c>
      <c r="D16" s="20">
        <v>0</v>
      </c>
      <c r="E16" s="20">
        <v>0</v>
      </c>
      <c r="F16" s="20">
        <v>0</v>
      </c>
      <c r="G16" s="20">
        <v>9597</v>
      </c>
      <c r="H16" s="20">
        <v>134</v>
      </c>
      <c r="I16" s="20">
        <v>188</v>
      </c>
      <c r="J16" s="20">
        <v>0</v>
      </c>
      <c r="K16" s="20">
        <v>29</v>
      </c>
      <c r="L16" s="20">
        <v>1835</v>
      </c>
      <c r="M16" s="21">
        <v>10355</v>
      </c>
    </row>
    <row r="17" spans="1:13" ht="15" customHeight="1">
      <c r="A17" s="15" t="s">
        <v>29</v>
      </c>
      <c r="B17" s="19">
        <f t="shared" si="0"/>
        <v>11438</v>
      </c>
      <c r="C17" s="20">
        <v>8944</v>
      </c>
      <c r="D17" s="20">
        <v>200</v>
      </c>
      <c r="E17" s="20">
        <v>0</v>
      </c>
      <c r="F17" s="20">
        <v>932</v>
      </c>
      <c r="G17" s="20">
        <v>0</v>
      </c>
      <c r="H17" s="20">
        <v>0</v>
      </c>
      <c r="I17" s="20">
        <v>0</v>
      </c>
      <c r="J17" s="20">
        <v>1362</v>
      </c>
      <c r="K17" s="20">
        <v>0</v>
      </c>
      <c r="L17" s="20">
        <v>5800</v>
      </c>
      <c r="M17" s="21">
        <v>5638</v>
      </c>
    </row>
    <row r="18" spans="1:13" ht="15" customHeight="1">
      <c r="A18" s="15" t="s">
        <v>30</v>
      </c>
      <c r="B18" s="19">
        <f t="shared" si="0"/>
        <v>4970</v>
      </c>
      <c r="C18" s="20">
        <v>4051</v>
      </c>
      <c r="D18" s="20">
        <v>15</v>
      </c>
      <c r="E18" s="20">
        <v>75</v>
      </c>
      <c r="F18" s="20">
        <v>319</v>
      </c>
      <c r="G18" s="20">
        <v>0</v>
      </c>
      <c r="H18" s="20">
        <v>200</v>
      </c>
      <c r="I18" s="20">
        <v>262</v>
      </c>
      <c r="J18" s="20">
        <v>0</v>
      </c>
      <c r="K18" s="20">
        <v>48</v>
      </c>
      <c r="L18" s="20">
        <v>3366</v>
      </c>
      <c r="M18" s="21">
        <v>1604</v>
      </c>
    </row>
    <row r="19" spans="1:13" ht="15" customHeight="1">
      <c r="A19" s="15" t="s">
        <v>31</v>
      </c>
      <c r="B19" s="19">
        <f t="shared" si="0"/>
        <v>1553</v>
      </c>
      <c r="C19" s="20">
        <v>807</v>
      </c>
      <c r="D19" s="20">
        <v>0</v>
      </c>
      <c r="E19" s="20">
        <v>0</v>
      </c>
      <c r="F19" s="20">
        <v>360</v>
      </c>
      <c r="G19" s="20">
        <v>0</v>
      </c>
      <c r="H19" s="20">
        <v>49</v>
      </c>
      <c r="I19" s="20">
        <v>0</v>
      </c>
      <c r="J19" s="20">
        <v>0</v>
      </c>
      <c r="K19" s="20">
        <v>337</v>
      </c>
      <c r="L19" s="20">
        <v>769</v>
      </c>
      <c r="M19" s="21">
        <v>784</v>
      </c>
    </row>
    <row r="20" spans="1:13" ht="15" customHeight="1">
      <c r="A20" s="15" t="s">
        <v>32</v>
      </c>
      <c r="B20" s="19">
        <f t="shared" si="0"/>
        <v>8919</v>
      </c>
      <c r="C20" s="20">
        <v>2600</v>
      </c>
      <c r="D20" s="20">
        <v>0</v>
      </c>
      <c r="E20" s="20">
        <v>0</v>
      </c>
      <c r="F20" s="20">
        <v>0</v>
      </c>
      <c r="G20" s="20">
        <v>0</v>
      </c>
      <c r="H20" s="20">
        <v>74</v>
      </c>
      <c r="I20" s="20">
        <v>135</v>
      </c>
      <c r="J20" s="20">
        <v>6110</v>
      </c>
      <c r="K20" s="20">
        <v>0</v>
      </c>
      <c r="L20" s="20">
        <v>1373</v>
      </c>
      <c r="M20" s="21">
        <v>7546</v>
      </c>
    </row>
    <row r="21" spans="1:13" ht="15" customHeight="1">
      <c r="A21" s="15" t="s">
        <v>33</v>
      </c>
      <c r="B21" s="19">
        <f t="shared" si="0"/>
        <v>3609</v>
      </c>
      <c r="C21" s="20">
        <v>992</v>
      </c>
      <c r="D21" s="20">
        <v>0</v>
      </c>
      <c r="E21" s="20">
        <v>178</v>
      </c>
      <c r="F21" s="20">
        <v>834</v>
      </c>
      <c r="G21" s="20">
        <v>0</v>
      </c>
      <c r="H21" s="20">
        <v>0</v>
      </c>
      <c r="I21" s="20">
        <v>0</v>
      </c>
      <c r="J21" s="20">
        <v>1605</v>
      </c>
      <c r="K21" s="20">
        <v>0</v>
      </c>
      <c r="L21" s="20">
        <v>1031</v>
      </c>
      <c r="M21" s="21">
        <v>2578</v>
      </c>
    </row>
    <row r="22" spans="1:13" ht="15" customHeight="1">
      <c r="A22" s="15" t="s">
        <v>34</v>
      </c>
      <c r="B22" s="19">
        <f t="shared" si="0"/>
        <v>3503</v>
      </c>
      <c r="C22" s="20">
        <v>3372</v>
      </c>
      <c r="D22" s="20">
        <v>0</v>
      </c>
      <c r="E22" s="20">
        <v>20</v>
      </c>
      <c r="F22" s="20">
        <v>0</v>
      </c>
      <c r="G22" s="20">
        <v>0</v>
      </c>
      <c r="H22" s="20">
        <v>111</v>
      </c>
      <c r="I22" s="20">
        <v>0</v>
      </c>
      <c r="J22" s="20">
        <v>0</v>
      </c>
      <c r="K22" s="20">
        <v>0</v>
      </c>
      <c r="L22" s="20">
        <v>3325</v>
      </c>
      <c r="M22" s="21">
        <v>178</v>
      </c>
    </row>
    <row r="23" spans="1:13" ht="15" customHeight="1">
      <c r="A23" s="15" t="s">
        <v>35</v>
      </c>
      <c r="B23" s="19">
        <f t="shared" si="0"/>
        <v>6432</v>
      </c>
      <c r="C23" s="20">
        <v>2835</v>
      </c>
      <c r="D23" s="20">
        <v>221</v>
      </c>
      <c r="E23" s="20">
        <v>0</v>
      </c>
      <c r="F23" s="20">
        <v>43</v>
      </c>
      <c r="G23" s="20">
        <v>0</v>
      </c>
      <c r="H23" s="20">
        <v>0</v>
      </c>
      <c r="I23" s="20">
        <v>61</v>
      </c>
      <c r="J23" s="20">
        <v>3192</v>
      </c>
      <c r="K23" s="20">
        <v>80</v>
      </c>
      <c r="L23" s="20">
        <v>5093</v>
      </c>
      <c r="M23" s="21">
        <v>1339</v>
      </c>
    </row>
    <row r="24" spans="1:13" ht="15" customHeight="1">
      <c r="A24" s="15" t="s">
        <v>36</v>
      </c>
      <c r="B24" s="19">
        <f t="shared" si="0"/>
        <v>6753</v>
      </c>
      <c r="C24" s="20">
        <v>2702</v>
      </c>
      <c r="D24" s="20">
        <v>0</v>
      </c>
      <c r="E24" s="20">
        <v>0</v>
      </c>
      <c r="F24" s="20">
        <v>260</v>
      </c>
      <c r="G24" s="20">
        <v>0</v>
      </c>
      <c r="H24" s="20">
        <v>0</v>
      </c>
      <c r="I24" s="20">
        <v>610</v>
      </c>
      <c r="J24" s="20">
        <v>3181</v>
      </c>
      <c r="K24" s="20">
        <v>0</v>
      </c>
      <c r="L24" s="20">
        <v>1853</v>
      </c>
      <c r="M24" s="21">
        <v>4900</v>
      </c>
    </row>
    <row r="25" spans="1:13" ht="15" customHeight="1">
      <c r="A25" s="32" t="s">
        <v>37</v>
      </c>
      <c r="B25" s="22">
        <f t="shared" si="0"/>
        <v>2309</v>
      </c>
      <c r="C25" s="23">
        <v>1931</v>
      </c>
      <c r="D25" s="23">
        <v>0</v>
      </c>
      <c r="E25" s="23">
        <v>157</v>
      </c>
      <c r="F25" s="23">
        <v>53</v>
      </c>
      <c r="G25" s="23">
        <v>0</v>
      </c>
      <c r="H25" s="23">
        <v>0</v>
      </c>
      <c r="I25" s="23">
        <v>0</v>
      </c>
      <c r="J25" s="23">
        <v>168</v>
      </c>
      <c r="K25" s="23">
        <v>0</v>
      </c>
      <c r="L25" s="23">
        <v>1898</v>
      </c>
      <c r="M25" s="24">
        <v>411</v>
      </c>
    </row>
    <row r="26" spans="1:13" ht="15" customHeight="1">
      <c r="A26" s="25" t="s">
        <v>59</v>
      </c>
      <c r="B26" s="26">
        <f t="shared" si="0"/>
        <v>153027</v>
      </c>
      <c r="C26" s="27">
        <v>92833</v>
      </c>
      <c r="D26" s="27">
        <v>2537</v>
      </c>
      <c r="E26" s="27">
        <v>1554</v>
      </c>
      <c r="F26" s="27">
        <v>6298</v>
      </c>
      <c r="G26" s="27">
        <v>9909</v>
      </c>
      <c r="H26" s="27">
        <v>1025</v>
      </c>
      <c r="I26" s="27">
        <v>6876</v>
      </c>
      <c r="J26" s="27">
        <v>28806</v>
      </c>
      <c r="K26" s="27">
        <v>3189</v>
      </c>
      <c r="L26" s="27">
        <v>77324</v>
      </c>
      <c r="M26" s="28">
        <v>75703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2240</v>
      </c>
      <c r="C28" s="20">
        <v>1537</v>
      </c>
      <c r="D28" s="20">
        <v>0</v>
      </c>
      <c r="E28" s="20">
        <v>0</v>
      </c>
      <c r="F28" s="20">
        <v>0</v>
      </c>
      <c r="G28" s="20">
        <v>0</v>
      </c>
      <c r="H28" s="20">
        <v>703</v>
      </c>
      <c r="I28" s="20">
        <v>0</v>
      </c>
      <c r="J28" s="20">
        <v>0</v>
      </c>
      <c r="K28" s="20">
        <v>0</v>
      </c>
      <c r="L28" s="20">
        <v>739</v>
      </c>
      <c r="M28" s="21">
        <v>1501</v>
      </c>
    </row>
    <row r="29" spans="1:13" ht="15" customHeight="1">
      <c r="A29" s="32" t="s">
        <v>39</v>
      </c>
      <c r="B29" s="22">
        <f>SUM(C29:K29)</f>
        <v>1171</v>
      </c>
      <c r="C29" s="23">
        <v>1105</v>
      </c>
      <c r="D29" s="23">
        <v>0</v>
      </c>
      <c r="E29" s="23">
        <v>66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836</v>
      </c>
      <c r="M29" s="24">
        <v>335</v>
      </c>
    </row>
    <row r="30" spans="1:13" ht="15" customHeight="1">
      <c r="A30" s="25" t="s">
        <v>60</v>
      </c>
      <c r="B30" s="26">
        <f>SUM(C30:K30)</f>
        <v>3411</v>
      </c>
      <c r="C30" s="27">
        <v>2642</v>
      </c>
      <c r="D30" s="27">
        <v>0</v>
      </c>
      <c r="E30" s="27">
        <v>66</v>
      </c>
      <c r="F30" s="27">
        <v>0</v>
      </c>
      <c r="G30" s="27">
        <v>0</v>
      </c>
      <c r="H30" s="27">
        <v>703</v>
      </c>
      <c r="I30" s="27">
        <v>0</v>
      </c>
      <c r="J30" s="27">
        <v>0</v>
      </c>
      <c r="K30" s="27">
        <v>0</v>
      </c>
      <c r="L30" s="27">
        <v>1575</v>
      </c>
      <c r="M30" s="28">
        <v>1836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2330</v>
      </c>
      <c r="C32" s="23">
        <v>2130</v>
      </c>
      <c r="D32" s="23">
        <v>0</v>
      </c>
      <c r="E32" s="23">
        <v>0</v>
      </c>
      <c r="F32" s="23">
        <v>0</v>
      </c>
      <c r="G32" s="23">
        <v>0</v>
      </c>
      <c r="H32" s="23">
        <v>200</v>
      </c>
      <c r="I32" s="23">
        <v>0</v>
      </c>
      <c r="J32" s="23">
        <v>0</v>
      </c>
      <c r="K32" s="23">
        <v>0</v>
      </c>
      <c r="L32" s="23">
        <v>1532</v>
      </c>
      <c r="M32" s="24">
        <v>798</v>
      </c>
    </row>
    <row r="33" spans="1:13" ht="15" customHeight="1">
      <c r="A33" s="25" t="s">
        <v>61</v>
      </c>
      <c r="B33" s="26">
        <f>SUM(C33:K33)</f>
        <v>2330</v>
      </c>
      <c r="C33" s="27">
        <v>2130</v>
      </c>
      <c r="D33" s="27">
        <v>0</v>
      </c>
      <c r="E33" s="27">
        <v>0</v>
      </c>
      <c r="F33" s="27">
        <v>0</v>
      </c>
      <c r="G33" s="27">
        <v>0</v>
      </c>
      <c r="H33" s="27">
        <v>200</v>
      </c>
      <c r="I33" s="27">
        <v>0</v>
      </c>
      <c r="J33" s="27">
        <v>0</v>
      </c>
      <c r="K33" s="27">
        <v>0</v>
      </c>
      <c r="L33" s="27">
        <v>1532</v>
      </c>
      <c r="M33" s="28">
        <v>798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5342</v>
      </c>
      <c r="C35" s="20">
        <v>2493</v>
      </c>
      <c r="D35" s="20">
        <v>0</v>
      </c>
      <c r="E35" s="20">
        <v>0</v>
      </c>
      <c r="F35" s="20">
        <v>2849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1993</v>
      </c>
      <c r="M35" s="21">
        <v>3349</v>
      </c>
    </row>
    <row r="36" spans="1:13" ht="15" customHeight="1">
      <c r="A36" s="32" t="s">
        <v>42</v>
      </c>
      <c r="B36" s="22">
        <f>SUM(C36:K36)</f>
        <v>201</v>
      </c>
      <c r="C36" s="23">
        <v>201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201</v>
      </c>
      <c r="M36" s="24">
        <v>0</v>
      </c>
    </row>
    <row r="37" spans="1:13" ht="15" customHeight="1">
      <c r="A37" s="25" t="s">
        <v>62</v>
      </c>
      <c r="B37" s="26">
        <f>SUM(C37:K37)</f>
        <v>5543</v>
      </c>
      <c r="C37" s="27">
        <v>2694</v>
      </c>
      <c r="D37" s="27">
        <v>0</v>
      </c>
      <c r="E37" s="27">
        <v>0</v>
      </c>
      <c r="F37" s="27">
        <v>2849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2194</v>
      </c>
      <c r="M37" s="28">
        <v>3349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397</v>
      </c>
      <c r="C39" s="20">
        <v>397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397</v>
      </c>
      <c r="M39" s="21">
        <v>0</v>
      </c>
    </row>
    <row r="40" spans="1:13" ht="15" customHeight="1">
      <c r="A40" s="15" t="s">
        <v>44</v>
      </c>
      <c r="B40" s="19">
        <f>SUM(C40:K40)</f>
        <v>680</v>
      </c>
      <c r="C40" s="20">
        <v>632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48</v>
      </c>
      <c r="K40" s="20">
        <v>0</v>
      </c>
      <c r="L40" s="20">
        <v>376</v>
      </c>
      <c r="M40" s="21">
        <v>304</v>
      </c>
    </row>
    <row r="41" spans="1:13" ht="15" customHeight="1">
      <c r="A41" s="32" t="s">
        <v>45</v>
      </c>
      <c r="B41" s="22">
        <f>SUM(C41:K41)</f>
        <v>733</v>
      </c>
      <c r="C41" s="23">
        <v>733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538</v>
      </c>
      <c r="M41" s="24">
        <v>195</v>
      </c>
    </row>
    <row r="42" spans="1:13" ht="15" customHeight="1">
      <c r="A42" s="25" t="s">
        <v>63</v>
      </c>
      <c r="B42" s="26">
        <f>SUM(C42:K42)</f>
        <v>1810</v>
      </c>
      <c r="C42" s="27">
        <v>1762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48</v>
      </c>
      <c r="K42" s="27">
        <v>0</v>
      </c>
      <c r="L42" s="27">
        <v>1311</v>
      </c>
      <c r="M42" s="28">
        <v>499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8773</v>
      </c>
      <c r="C44" s="20">
        <v>1455</v>
      </c>
      <c r="D44" s="20">
        <v>0</v>
      </c>
      <c r="E44" s="20">
        <v>0</v>
      </c>
      <c r="F44" s="20">
        <v>0</v>
      </c>
      <c r="G44" s="20">
        <v>242</v>
      </c>
      <c r="H44" s="20">
        <v>0</v>
      </c>
      <c r="I44" s="20">
        <v>0</v>
      </c>
      <c r="J44" s="20">
        <v>7076</v>
      </c>
      <c r="K44" s="20">
        <v>0</v>
      </c>
      <c r="L44" s="20">
        <v>1409</v>
      </c>
      <c r="M44" s="21">
        <v>7364</v>
      </c>
    </row>
    <row r="45" spans="1:13" ht="15" customHeight="1">
      <c r="A45" s="15" t="s">
        <v>47</v>
      </c>
      <c r="B45" s="19">
        <f>SUM(C45:K45)</f>
        <v>1125</v>
      </c>
      <c r="C45" s="20">
        <v>1035</v>
      </c>
      <c r="D45" s="20">
        <v>0</v>
      </c>
      <c r="E45" s="20">
        <v>65</v>
      </c>
      <c r="F45" s="20">
        <v>0</v>
      </c>
      <c r="G45" s="20">
        <v>0</v>
      </c>
      <c r="H45" s="20">
        <v>25</v>
      </c>
      <c r="I45" s="20">
        <v>0</v>
      </c>
      <c r="J45" s="20">
        <v>0</v>
      </c>
      <c r="K45" s="20">
        <v>0</v>
      </c>
      <c r="L45" s="20">
        <v>1035</v>
      </c>
      <c r="M45" s="21">
        <v>90</v>
      </c>
    </row>
    <row r="46" spans="1:13" ht="15" customHeight="1">
      <c r="A46" s="32" t="s">
        <v>48</v>
      </c>
      <c r="B46" s="22">
        <f>SUM(C46:K46)</f>
        <v>1358</v>
      </c>
      <c r="C46" s="23">
        <v>1358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1058</v>
      </c>
      <c r="M46" s="24">
        <v>300</v>
      </c>
    </row>
    <row r="47" spans="1:13" ht="15" customHeight="1">
      <c r="A47" s="25" t="s">
        <v>64</v>
      </c>
      <c r="B47" s="26">
        <f>SUM(C47:K47)</f>
        <v>11256</v>
      </c>
      <c r="C47" s="27">
        <v>3848</v>
      </c>
      <c r="D47" s="27">
        <v>0</v>
      </c>
      <c r="E47" s="27">
        <v>65</v>
      </c>
      <c r="F47" s="27">
        <v>0</v>
      </c>
      <c r="G47" s="27">
        <v>242</v>
      </c>
      <c r="H47" s="27">
        <v>25</v>
      </c>
      <c r="I47" s="27">
        <v>0</v>
      </c>
      <c r="J47" s="27">
        <v>7076</v>
      </c>
      <c r="K47" s="27">
        <v>0</v>
      </c>
      <c r="L47" s="27">
        <v>3502</v>
      </c>
      <c r="M47" s="28">
        <v>7754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851</v>
      </c>
      <c r="C49" s="23">
        <v>757</v>
      </c>
      <c r="D49" s="23">
        <v>0</v>
      </c>
      <c r="E49" s="23">
        <v>0</v>
      </c>
      <c r="F49" s="23">
        <v>0</v>
      </c>
      <c r="G49" s="23">
        <v>0</v>
      </c>
      <c r="H49" s="23">
        <v>94</v>
      </c>
      <c r="I49" s="23">
        <v>0</v>
      </c>
      <c r="J49" s="23">
        <v>0</v>
      </c>
      <c r="K49" s="23">
        <v>0</v>
      </c>
      <c r="L49" s="23">
        <v>851</v>
      </c>
      <c r="M49" s="24">
        <v>0</v>
      </c>
    </row>
    <row r="50" spans="1:13" ht="15" customHeight="1">
      <c r="A50" s="25" t="s">
        <v>65</v>
      </c>
      <c r="B50" s="26">
        <f>SUM(C50:K50)</f>
        <v>851</v>
      </c>
      <c r="C50" s="27">
        <v>757</v>
      </c>
      <c r="D50" s="27">
        <v>0</v>
      </c>
      <c r="E50" s="27">
        <v>0</v>
      </c>
      <c r="F50" s="27">
        <v>0</v>
      </c>
      <c r="G50" s="27">
        <v>0</v>
      </c>
      <c r="H50" s="27">
        <v>94</v>
      </c>
      <c r="I50" s="27">
        <v>0</v>
      </c>
      <c r="J50" s="27">
        <v>0</v>
      </c>
      <c r="K50" s="27">
        <v>0</v>
      </c>
      <c r="L50" s="27">
        <v>851</v>
      </c>
      <c r="M50" s="28">
        <v>0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1439</v>
      </c>
      <c r="C52" s="20">
        <v>1439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1006</v>
      </c>
      <c r="M52" s="21">
        <v>433</v>
      </c>
    </row>
    <row r="53" spans="1:13" ht="15" customHeight="1">
      <c r="A53" s="15" t="s">
        <v>51</v>
      </c>
      <c r="B53" s="19">
        <f>SUM(C53:K53)</f>
        <v>300</v>
      </c>
      <c r="C53" s="20">
        <v>300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300</v>
      </c>
      <c r="M53" s="21">
        <v>0</v>
      </c>
    </row>
    <row r="54" spans="1:13" ht="15" customHeight="1">
      <c r="A54" s="15" t="s">
        <v>52</v>
      </c>
      <c r="B54" s="19">
        <f>SUM(C54:K54)</f>
        <v>2526</v>
      </c>
      <c r="C54" s="20">
        <v>2526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832</v>
      </c>
      <c r="M54" s="21">
        <v>1694</v>
      </c>
    </row>
    <row r="55" spans="1:13" ht="15" customHeight="1">
      <c r="A55" s="15" t="s">
        <v>53</v>
      </c>
      <c r="B55" s="19">
        <f>SUM(C55:K55)</f>
        <v>207</v>
      </c>
      <c r="C55" s="20">
        <v>207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207</v>
      </c>
      <c r="M55" s="21">
        <v>0</v>
      </c>
    </row>
    <row r="56" spans="1:13" ht="15" customHeight="1">
      <c r="A56" s="15" t="s">
        <v>54</v>
      </c>
      <c r="B56" s="19">
        <f>SUM(C56:K56)</f>
        <v>125</v>
      </c>
      <c r="C56" s="20">
        <v>125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125</v>
      </c>
      <c r="M56" s="21">
        <v>0</v>
      </c>
    </row>
    <row r="57" spans="1:13" ht="15" customHeight="1">
      <c r="A57" s="15" t="s">
        <v>55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66</v>
      </c>
      <c r="B59" s="26">
        <f>SUM(C59:K59)</f>
        <v>4597</v>
      </c>
      <c r="C59" s="27">
        <v>4597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2470</v>
      </c>
      <c r="M59" s="28">
        <v>2127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1288</v>
      </c>
      <c r="C61" s="23">
        <v>613</v>
      </c>
      <c r="D61" s="23">
        <v>0</v>
      </c>
      <c r="E61" s="23">
        <v>0</v>
      </c>
      <c r="F61" s="23">
        <v>543</v>
      </c>
      <c r="G61" s="23">
        <v>0</v>
      </c>
      <c r="H61" s="23">
        <v>0</v>
      </c>
      <c r="I61" s="23">
        <v>0</v>
      </c>
      <c r="J61" s="23">
        <v>0</v>
      </c>
      <c r="K61" s="23">
        <v>132</v>
      </c>
      <c r="L61" s="23">
        <v>745</v>
      </c>
      <c r="M61" s="24">
        <v>543</v>
      </c>
    </row>
    <row r="62" spans="1:13" ht="15" customHeight="1">
      <c r="A62" s="25" t="s">
        <v>67</v>
      </c>
      <c r="B62" s="26">
        <f>SUM(C62:K62)</f>
        <v>1288</v>
      </c>
      <c r="C62" s="27">
        <v>613</v>
      </c>
      <c r="D62" s="27">
        <v>0</v>
      </c>
      <c r="E62" s="27">
        <v>0</v>
      </c>
      <c r="F62" s="27">
        <v>543</v>
      </c>
      <c r="G62" s="27">
        <v>0</v>
      </c>
      <c r="H62" s="27">
        <v>0</v>
      </c>
      <c r="I62" s="27">
        <v>0</v>
      </c>
      <c r="J62" s="27">
        <v>0</v>
      </c>
      <c r="K62" s="27">
        <v>132</v>
      </c>
      <c r="L62" s="27">
        <v>745</v>
      </c>
      <c r="M62" s="28">
        <v>543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SUM(C64:K64)</f>
        <v>243</v>
      </c>
      <c r="C64" s="23">
        <v>243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243</v>
      </c>
      <c r="M64" s="24">
        <v>0</v>
      </c>
    </row>
    <row r="65" spans="1:13" ht="15" customHeight="1">
      <c r="A65" s="25" t="s">
        <v>68</v>
      </c>
      <c r="B65" s="26">
        <f>SUM(C65:K65)</f>
        <v>243</v>
      </c>
      <c r="C65" s="27">
        <v>243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243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31329</v>
      </c>
      <c r="C67" s="20">
        <v>19286</v>
      </c>
      <c r="D67" s="20">
        <v>0</v>
      </c>
      <c r="E67" s="20">
        <v>131</v>
      </c>
      <c r="F67" s="20">
        <v>3392</v>
      </c>
      <c r="G67" s="20">
        <v>242</v>
      </c>
      <c r="H67" s="20">
        <v>1022</v>
      </c>
      <c r="I67" s="20">
        <v>0</v>
      </c>
      <c r="J67" s="20">
        <v>7124</v>
      </c>
      <c r="K67" s="20">
        <v>132</v>
      </c>
      <c r="L67" s="20">
        <v>14423</v>
      </c>
      <c r="M67" s="21">
        <v>16906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184356</v>
      </c>
      <c r="C69" s="30">
        <v>112119</v>
      </c>
      <c r="D69" s="30">
        <v>2537</v>
      </c>
      <c r="E69" s="30">
        <v>1685</v>
      </c>
      <c r="F69" s="30">
        <v>9690</v>
      </c>
      <c r="G69" s="30">
        <v>10151</v>
      </c>
      <c r="H69" s="30">
        <v>2047</v>
      </c>
      <c r="I69" s="30">
        <v>6876</v>
      </c>
      <c r="J69" s="30">
        <v>35930</v>
      </c>
      <c r="K69" s="30">
        <v>3321</v>
      </c>
      <c r="L69" s="30">
        <v>91747</v>
      </c>
      <c r="M69" s="31">
        <v>92609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9" t="s">
        <v>72</v>
      </c>
      <c r="I1" s="1" t="s">
        <v>73</v>
      </c>
    </row>
    <row r="2" ht="15" customHeight="1" thickBot="1">
      <c r="Q2" s="10" t="s">
        <v>74</v>
      </c>
    </row>
    <row r="3" spans="1:17" s="4" customFormat="1" ht="15" customHeight="1">
      <c r="A3" s="2"/>
      <c r="B3" s="3"/>
      <c r="C3" s="55" t="s">
        <v>75</v>
      </c>
      <c r="D3" s="56"/>
      <c r="E3" s="56"/>
      <c r="F3" s="56"/>
      <c r="G3" s="56"/>
      <c r="H3" s="56"/>
      <c r="I3" s="56"/>
      <c r="J3" s="57"/>
      <c r="K3" s="55" t="s">
        <v>76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36"/>
      <c r="L4" s="36"/>
      <c r="M4" s="36" t="s">
        <v>80</v>
      </c>
      <c r="N4" s="36" t="s">
        <v>81</v>
      </c>
      <c r="O4" s="36"/>
      <c r="P4" s="36" t="s">
        <v>82</v>
      </c>
      <c r="Q4" s="37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38" t="s">
        <v>96</v>
      </c>
    </row>
    <row r="6" spans="1:17" ht="15" customHeight="1">
      <c r="A6" s="39" t="s">
        <v>97</v>
      </c>
      <c r="B6" s="40">
        <f>+C6+G6</f>
        <v>112119</v>
      </c>
      <c r="C6" s="41">
        <f>SUM(D6:F6)</f>
        <v>4414</v>
      </c>
      <c r="D6" s="41">
        <v>0</v>
      </c>
      <c r="E6" s="41">
        <v>0</v>
      </c>
      <c r="F6" s="41">
        <v>4414</v>
      </c>
      <c r="G6" s="41">
        <f>SUM(H6:J6)</f>
        <v>107705</v>
      </c>
      <c r="H6" s="41">
        <v>15398</v>
      </c>
      <c r="I6" s="41">
        <v>0</v>
      </c>
      <c r="J6" s="41">
        <v>92307</v>
      </c>
      <c r="K6" s="41">
        <v>80672</v>
      </c>
      <c r="L6" s="41">
        <f>SUM(M6:Q6)</f>
        <v>31447</v>
      </c>
      <c r="M6" s="41">
        <v>55</v>
      </c>
      <c r="N6" s="41">
        <v>6169</v>
      </c>
      <c r="O6" s="41">
        <v>24548</v>
      </c>
      <c r="P6" s="41">
        <v>0</v>
      </c>
      <c r="Q6" s="42">
        <v>675</v>
      </c>
    </row>
    <row r="7" spans="1:17" ht="15" customHeight="1">
      <c r="A7" s="43" t="s">
        <v>98</v>
      </c>
      <c r="B7" s="44">
        <f>+C7+G7</f>
        <v>2537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2537</v>
      </c>
      <c r="H7" s="45">
        <v>375</v>
      </c>
      <c r="I7" s="45">
        <v>539</v>
      </c>
      <c r="J7" s="45">
        <v>1623</v>
      </c>
      <c r="K7" s="45">
        <v>1680</v>
      </c>
      <c r="L7" s="45">
        <f>SUM(M7:Q7)</f>
        <v>857</v>
      </c>
      <c r="M7" s="45">
        <v>0</v>
      </c>
      <c r="N7" s="45">
        <v>12</v>
      </c>
      <c r="O7" s="45">
        <v>845</v>
      </c>
      <c r="P7" s="45">
        <v>0</v>
      </c>
      <c r="Q7" s="46">
        <v>0</v>
      </c>
    </row>
    <row r="8" spans="1:17" ht="15" customHeight="1">
      <c r="A8" s="43" t="s">
        <v>99</v>
      </c>
      <c r="B8" s="44">
        <f aca="true" t="shared" si="0" ref="B8:B17">+C8+G8</f>
        <v>1685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1685</v>
      </c>
      <c r="H8" s="45">
        <v>232</v>
      </c>
      <c r="I8" s="45">
        <v>378</v>
      </c>
      <c r="J8" s="45">
        <v>1075</v>
      </c>
      <c r="K8" s="45">
        <v>1299</v>
      </c>
      <c r="L8" s="45">
        <f aca="true" t="shared" si="3" ref="L8:L17">SUM(M8:Q8)</f>
        <v>386</v>
      </c>
      <c r="M8" s="45">
        <v>0</v>
      </c>
      <c r="N8" s="45">
        <v>0</v>
      </c>
      <c r="O8" s="45">
        <v>386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9690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9690</v>
      </c>
      <c r="H9" s="45">
        <v>9038</v>
      </c>
      <c r="I9" s="45">
        <v>0</v>
      </c>
      <c r="J9" s="45">
        <v>652</v>
      </c>
      <c r="K9" s="45">
        <v>955</v>
      </c>
      <c r="L9" s="45">
        <f t="shared" si="3"/>
        <v>8735</v>
      </c>
      <c r="M9" s="45">
        <v>0</v>
      </c>
      <c r="N9" s="45">
        <v>0</v>
      </c>
      <c r="O9" s="45">
        <v>8098</v>
      </c>
      <c r="P9" s="45">
        <v>13</v>
      </c>
      <c r="Q9" s="46">
        <v>624</v>
      </c>
    </row>
    <row r="10" spans="1:17" ht="15" customHeight="1">
      <c r="A10" s="43" t="s">
        <v>101</v>
      </c>
      <c r="B10" s="44">
        <f t="shared" si="0"/>
        <v>10151</v>
      </c>
      <c r="C10" s="45">
        <f t="shared" si="1"/>
        <v>634</v>
      </c>
      <c r="D10" s="45">
        <v>0</v>
      </c>
      <c r="E10" s="45">
        <v>392</v>
      </c>
      <c r="F10" s="45">
        <v>242</v>
      </c>
      <c r="G10" s="45">
        <f t="shared" si="2"/>
        <v>9517</v>
      </c>
      <c r="H10" s="45">
        <v>9517</v>
      </c>
      <c r="I10" s="45">
        <v>0</v>
      </c>
      <c r="J10" s="45">
        <v>0</v>
      </c>
      <c r="K10" s="45">
        <v>0</v>
      </c>
      <c r="L10" s="45">
        <f t="shared" si="3"/>
        <v>10151</v>
      </c>
      <c r="M10" s="45">
        <v>0</v>
      </c>
      <c r="N10" s="45">
        <v>634</v>
      </c>
      <c r="O10" s="45">
        <v>9517</v>
      </c>
      <c r="P10" s="45">
        <v>0</v>
      </c>
      <c r="Q10" s="46">
        <v>0</v>
      </c>
    </row>
    <row r="11" spans="1:17" ht="15" customHeight="1">
      <c r="A11" s="43" t="s">
        <v>102</v>
      </c>
      <c r="B11" s="44">
        <f t="shared" si="0"/>
        <v>2047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2047</v>
      </c>
      <c r="H11" s="45">
        <v>1832</v>
      </c>
      <c r="I11" s="45">
        <v>25</v>
      </c>
      <c r="J11" s="45">
        <v>190</v>
      </c>
      <c r="K11" s="45">
        <v>571</v>
      </c>
      <c r="L11" s="45">
        <f t="shared" si="3"/>
        <v>1476</v>
      </c>
      <c r="M11" s="45">
        <v>639</v>
      </c>
      <c r="N11" s="45">
        <v>0</v>
      </c>
      <c r="O11" s="45">
        <v>773</v>
      </c>
      <c r="P11" s="45">
        <v>0</v>
      </c>
      <c r="Q11" s="46">
        <v>64</v>
      </c>
    </row>
    <row r="12" spans="1:17" ht="15" customHeight="1">
      <c r="A12" s="43" t="s">
        <v>103</v>
      </c>
      <c r="B12" s="44">
        <f t="shared" si="0"/>
        <v>6876</v>
      </c>
      <c r="C12" s="45">
        <f t="shared" si="1"/>
        <v>268</v>
      </c>
      <c r="D12" s="45">
        <v>0</v>
      </c>
      <c r="E12" s="45">
        <v>0</v>
      </c>
      <c r="F12" s="45">
        <v>268</v>
      </c>
      <c r="G12" s="45">
        <f t="shared" si="2"/>
        <v>6608</v>
      </c>
      <c r="H12" s="45">
        <v>4642</v>
      </c>
      <c r="I12" s="45">
        <v>0</v>
      </c>
      <c r="J12" s="45">
        <v>1966</v>
      </c>
      <c r="K12" s="45">
        <v>1613</v>
      </c>
      <c r="L12" s="45">
        <f t="shared" si="3"/>
        <v>5263</v>
      </c>
      <c r="M12" s="45">
        <v>0</v>
      </c>
      <c r="N12" s="45">
        <v>0</v>
      </c>
      <c r="O12" s="45">
        <v>5263</v>
      </c>
      <c r="P12" s="45">
        <v>0</v>
      </c>
      <c r="Q12" s="46">
        <v>0</v>
      </c>
    </row>
    <row r="13" spans="1:17" ht="15" customHeight="1">
      <c r="A13" s="43" t="s">
        <v>104</v>
      </c>
      <c r="B13" s="44">
        <f t="shared" si="0"/>
        <v>35930</v>
      </c>
      <c r="C13" s="45">
        <f t="shared" si="1"/>
        <v>32021</v>
      </c>
      <c r="D13" s="45">
        <v>138</v>
      </c>
      <c r="E13" s="45">
        <v>1503</v>
      </c>
      <c r="F13" s="45">
        <v>30380</v>
      </c>
      <c r="G13" s="45">
        <f t="shared" si="2"/>
        <v>3909</v>
      </c>
      <c r="H13" s="45">
        <v>0</v>
      </c>
      <c r="I13" s="45">
        <v>3770</v>
      </c>
      <c r="J13" s="45">
        <v>139</v>
      </c>
      <c r="K13" s="45">
        <v>4328</v>
      </c>
      <c r="L13" s="45">
        <f t="shared" si="3"/>
        <v>31602</v>
      </c>
      <c r="M13" s="45">
        <v>0</v>
      </c>
      <c r="N13" s="45">
        <v>20135</v>
      </c>
      <c r="O13" s="45">
        <v>11341</v>
      </c>
      <c r="P13" s="45">
        <v>16</v>
      </c>
      <c r="Q13" s="46">
        <v>110</v>
      </c>
    </row>
    <row r="14" spans="1:17" ht="15" customHeight="1">
      <c r="A14" s="43" t="s">
        <v>96</v>
      </c>
      <c r="B14" s="44">
        <f t="shared" si="0"/>
        <v>3321</v>
      </c>
      <c r="C14" s="45">
        <f t="shared" si="1"/>
        <v>2145</v>
      </c>
      <c r="D14" s="45">
        <v>0</v>
      </c>
      <c r="E14" s="45">
        <v>0</v>
      </c>
      <c r="F14" s="45">
        <v>2145</v>
      </c>
      <c r="G14" s="45">
        <f t="shared" si="2"/>
        <v>1176</v>
      </c>
      <c r="H14" s="45">
        <v>549</v>
      </c>
      <c r="I14" s="45">
        <v>289</v>
      </c>
      <c r="J14" s="45">
        <v>338</v>
      </c>
      <c r="K14" s="45">
        <v>629</v>
      </c>
      <c r="L14" s="45">
        <f t="shared" si="3"/>
        <v>2692</v>
      </c>
      <c r="M14" s="45">
        <v>0</v>
      </c>
      <c r="N14" s="45">
        <v>1879</v>
      </c>
      <c r="O14" s="45">
        <v>813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114656</v>
      </c>
      <c r="C16" s="45">
        <f t="shared" si="1"/>
        <v>4414</v>
      </c>
      <c r="D16" s="45">
        <f>SUM(D6:D7)</f>
        <v>0</v>
      </c>
      <c r="E16" s="45">
        <f>SUM(E6:E7)</f>
        <v>0</v>
      </c>
      <c r="F16" s="45">
        <f>SUM(F6:F7)</f>
        <v>4414</v>
      </c>
      <c r="G16" s="45">
        <f t="shared" si="2"/>
        <v>110242</v>
      </c>
      <c r="H16" s="45">
        <f>SUM(H6:H7)</f>
        <v>15773</v>
      </c>
      <c r="I16" s="45">
        <f>SUM(I6:I7)</f>
        <v>539</v>
      </c>
      <c r="J16" s="45">
        <f>SUM(J6:J7)</f>
        <v>93930</v>
      </c>
      <c r="K16" s="45">
        <f>SUM(K6:K7)</f>
        <v>82352</v>
      </c>
      <c r="L16" s="45">
        <f t="shared" si="3"/>
        <v>32304</v>
      </c>
      <c r="M16" s="45">
        <f>SUM(M6:M7)</f>
        <v>55</v>
      </c>
      <c r="N16" s="45">
        <f>SUM(N6:N7)</f>
        <v>6181</v>
      </c>
      <c r="O16" s="45">
        <f>SUM(O6:O7)</f>
        <v>25393</v>
      </c>
      <c r="P16" s="45">
        <f>SUM(P6:P7)</f>
        <v>0</v>
      </c>
      <c r="Q16" s="46">
        <f>SUM(Q6:Q7)</f>
        <v>675</v>
      </c>
    </row>
    <row r="17" spans="1:17" ht="15" customHeight="1">
      <c r="A17" s="43" t="s">
        <v>106</v>
      </c>
      <c r="B17" s="44">
        <f t="shared" si="0"/>
        <v>69700</v>
      </c>
      <c r="C17" s="45">
        <f t="shared" si="1"/>
        <v>35068</v>
      </c>
      <c r="D17" s="45">
        <f>SUM(D8:D14)</f>
        <v>138</v>
      </c>
      <c r="E17" s="45">
        <f>SUM(E8:E14)</f>
        <v>1895</v>
      </c>
      <c r="F17" s="45">
        <f>SUM(F8:F14)</f>
        <v>33035</v>
      </c>
      <c r="G17" s="45">
        <f t="shared" si="2"/>
        <v>34632</v>
      </c>
      <c r="H17" s="45">
        <f>SUM(H8:H14)</f>
        <v>25810</v>
      </c>
      <c r="I17" s="45">
        <f>SUM(I8:I14)</f>
        <v>4462</v>
      </c>
      <c r="J17" s="45">
        <f>SUM(J8:J14)</f>
        <v>4360</v>
      </c>
      <c r="K17" s="45">
        <f>SUM(K8:K14)</f>
        <v>9395</v>
      </c>
      <c r="L17" s="45">
        <f t="shared" si="3"/>
        <v>60305</v>
      </c>
      <c r="M17" s="45">
        <f>SUM(M8:M14)</f>
        <v>639</v>
      </c>
      <c r="N17" s="45">
        <f>SUM(N8:N14)</f>
        <v>22648</v>
      </c>
      <c r="O17" s="45">
        <f>SUM(O8:O14)</f>
        <v>36191</v>
      </c>
      <c r="P17" s="45">
        <f>SUM(P8:P14)</f>
        <v>29</v>
      </c>
      <c r="Q17" s="46">
        <f>SUM(Q8:Q14)</f>
        <v>798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184356</v>
      </c>
      <c r="C19" s="53">
        <f t="shared" si="1"/>
        <v>39482</v>
      </c>
      <c r="D19" s="52">
        <f>SUM(D16:D17)</f>
        <v>138</v>
      </c>
      <c r="E19" s="52">
        <f>SUM(E16:E17)</f>
        <v>1895</v>
      </c>
      <c r="F19" s="52">
        <f>SUM(F16:F17)</f>
        <v>37449</v>
      </c>
      <c r="G19" s="53">
        <f t="shared" si="2"/>
        <v>144874</v>
      </c>
      <c r="H19" s="52">
        <f>SUM(H16:H17)</f>
        <v>41583</v>
      </c>
      <c r="I19" s="52">
        <f>SUM(I16:I17)</f>
        <v>5001</v>
      </c>
      <c r="J19" s="52">
        <f>SUM(J16:J17)</f>
        <v>98290</v>
      </c>
      <c r="K19" s="53">
        <f>SUM(K16:K17)</f>
        <v>91747</v>
      </c>
      <c r="L19" s="52">
        <f>SUM(M19:Q19)</f>
        <v>92609</v>
      </c>
      <c r="M19" s="52">
        <f>SUM(M16:M17)</f>
        <v>694</v>
      </c>
      <c r="N19" s="52">
        <f>SUM(N16:N17)</f>
        <v>28829</v>
      </c>
      <c r="O19" s="52">
        <f>SUM(O16:O17)</f>
        <v>61584</v>
      </c>
      <c r="P19" s="52">
        <f>SUM(P16:P17)</f>
        <v>29</v>
      </c>
      <c r="Q19" s="54">
        <f>SUM(Q16:Q17)</f>
        <v>1473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H29" sqref="H29"/>
    </sheetView>
  </sheetViews>
  <sheetFormatPr defaultColWidth="9.00390625" defaultRowHeight="15" customHeight="1"/>
  <cols>
    <col min="1" max="1" width="10.625" style="1" customWidth="1"/>
    <col min="2" max="2" width="8.50390625" style="1" customWidth="1"/>
    <col min="3" max="6" width="7.625" style="1" customWidth="1"/>
    <col min="7" max="7" width="8.50390625" style="1" customWidth="1"/>
    <col min="8" max="9" width="7.625" style="1" customWidth="1"/>
    <col min="10" max="10" width="8.50390625" style="1" customWidth="1"/>
    <col min="11" max="12" width="8.25390625" style="1" customWidth="1"/>
    <col min="13" max="16384" width="7.625" style="1" customWidth="1"/>
  </cols>
  <sheetData>
    <row r="1" spans="1:9" ht="18" customHeight="1">
      <c r="A1" s="1" t="s">
        <v>71</v>
      </c>
      <c r="E1" s="9" t="s">
        <v>107</v>
      </c>
      <c r="I1" s="1" t="s">
        <v>73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55" t="s">
        <v>109</v>
      </c>
      <c r="D3" s="56"/>
      <c r="E3" s="56"/>
      <c r="F3" s="56"/>
      <c r="G3" s="56"/>
      <c r="H3" s="56"/>
      <c r="I3" s="56"/>
      <c r="J3" s="57"/>
      <c r="K3" s="55" t="s">
        <v>110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36"/>
      <c r="L4" s="36"/>
      <c r="M4" s="36" t="s">
        <v>80</v>
      </c>
      <c r="N4" s="36" t="s">
        <v>81</v>
      </c>
      <c r="O4" s="36"/>
      <c r="P4" s="36" t="s">
        <v>82</v>
      </c>
      <c r="Q4" s="37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38" t="s">
        <v>96</v>
      </c>
    </row>
    <row r="6" spans="1:17" ht="15" customHeight="1">
      <c r="A6" s="39" t="s">
        <v>97</v>
      </c>
      <c r="B6" s="40">
        <f>+C6+G6</f>
        <v>1863482</v>
      </c>
      <c r="C6" s="41">
        <f>SUM(D6:F6)</f>
        <v>95410</v>
      </c>
      <c r="D6" s="41">
        <v>0</v>
      </c>
      <c r="E6" s="41">
        <v>0</v>
      </c>
      <c r="F6" s="41">
        <v>95410</v>
      </c>
      <c r="G6" s="41">
        <f>SUM(H6:J6)</f>
        <v>1768072</v>
      </c>
      <c r="H6" s="41">
        <v>236534</v>
      </c>
      <c r="I6" s="41">
        <v>0</v>
      </c>
      <c r="J6" s="41">
        <v>1531538</v>
      </c>
      <c r="K6" s="41">
        <v>1277835</v>
      </c>
      <c r="L6" s="41">
        <f>SUM(M6:Q6)</f>
        <v>585647</v>
      </c>
      <c r="M6" s="41">
        <v>280</v>
      </c>
      <c r="N6" s="41">
        <v>120780</v>
      </c>
      <c r="O6" s="41">
        <v>454560</v>
      </c>
      <c r="P6" s="41">
        <v>0</v>
      </c>
      <c r="Q6" s="42">
        <v>10027</v>
      </c>
    </row>
    <row r="7" spans="1:17" ht="15" customHeight="1">
      <c r="A7" s="43" t="s">
        <v>98</v>
      </c>
      <c r="B7" s="44">
        <f>+C7+G7</f>
        <v>54245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54245</v>
      </c>
      <c r="H7" s="45">
        <v>8000</v>
      </c>
      <c r="I7" s="45">
        <v>14460</v>
      </c>
      <c r="J7" s="45">
        <v>31785</v>
      </c>
      <c r="K7" s="45">
        <v>35970</v>
      </c>
      <c r="L7" s="45">
        <f>SUM(M7:Q7)</f>
        <v>18275</v>
      </c>
      <c r="M7" s="45">
        <v>0</v>
      </c>
      <c r="N7" s="45">
        <v>180</v>
      </c>
      <c r="O7" s="45">
        <v>18095</v>
      </c>
      <c r="P7" s="45">
        <v>0</v>
      </c>
      <c r="Q7" s="46">
        <v>0</v>
      </c>
    </row>
    <row r="8" spans="1:17" ht="15" customHeight="1">
      <c r="A8" s="43" t="s">
        <v>99</v>
      </c>
      <c r="B8" s="44">
        <f aca="true" t="shared" si="0" ref="B8:B17">+C8+G8</f>
        <v>16340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16340</v>
      </c>
      <c r="H8" s="45">
        <v>2670</v>
      </c>
      <c r="I8" s="45">
        <v>3800</v>
      </c>
      <c r="J8" s="45">
        <v>9870</v>
      </c>
      <c r="K8" s="45">
        <v>13070</v>
      </c>
      <c r="L8" s="45">
        <f aca="true" t="shared" si="3" ref="L8:L17">SUM(M8:Q8)</f>
        <v>3270</v>
      </c>
      <c r="M8" s="45">
        <v>0</v>
      </c>
      <c r="N8" s="45">
        <v>0</v>
      </c>
      <c r="O8" s="45">
        <v>3270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83930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83930</v>
      </c>
      <c r="H9" s="45">
        <v>78350</v>
      </c>
      <c r="I9" s="45">
        <v>0</v>
      </c>
      <c r="J9" s="45">
        <v>5580</v>
      </c>
      <c r="K9" s="45">
        <v>14205</v>
      </c>
      <c r="L9" s="45">
        <f t="shared" si="3"/>
        <v>69725</v>
      </c>
      <c r="M9" s="45">
        <v>0</v>
      </c>
      <c r="N9" s="45">
        <v>0</v>
      </c>
      <c r="O9" s="45">
        <v>66015</v>
      </c>
      <c r="P9" s="45">
        <v>210</v>
      </c>
      <c r="Q9" s="46">
        <v>3500</v>
      </c>
    </row>
    <row r="10" spans="1:17" ht="15" customHeight="1">
      <c r="A10" s="43" t="s">
        <v>101</v>
      </c>
      <c r="B10" s="44">
        <f t="shared" si="0"/>
        <v>106900</v>
      </c>
      <c r="C10" s="45">
        <f t="shared" si="1"/>
        <v>11600</v>
      </c>
      <c r="D10" s="45">
        <v>0</v>
      </c>
      <c r="E10" s="45">
        <v>7600</v>
      </c>
      <c r="F10" s="45">
        <v>4000</v>
      </c>
      <c r="G10" s="45">
        <f t="shared" si="2"/>
        <v>95300</v>
      </c>
      <c r="H10" s="45">
        <v>95300</v>
      </c>
      <c r="I10" s="45">
        <v>0</v>
      </c>
      <c r="J10" s="45">
        <v>0</v>
      </c>
      <c r="K10" s="45">
        <v>0</v>
      </c>
      <c r="L10" s="45">
        <f t="shared" si="3"/>
        <v>106900</v>
      </c>
      <c r="M10" s="45">
        <v>0</v>
      </c>
      <c r="N10" s="45">
        <v>11600</v>
      </c>
      <c r="O10" s="45">
        <v>95300</v>
      </c>
      <c r="P10" s="45">
        <v>0</v>
      </c>
      <c r="Q10" s="46">
        <v>0</v>
      </c>
    </row>
    <row r="11" spans="1:17" ht="15" customHeight="1">
      <c r="A11" s="43" t="s">
        <v>102</v>
      </c>
      <c r="B11" s="44">
        <f t="shared" si="0"/>
        <v>28409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28409</v>
      </c>
      <c r="H11" s="45">
        <v>23940</v>
      </c>
      <c r="I11" s="45">
        <v>300</v>
      </c>
      <c r="J11" s="45">
        <v>4169</v>
      </c>
      <c r="K11" s="45">
        <v>11250</v>
      </c>
      <c r="L11" s="45">
        <f t="shared" si="3"/>
        <v>17159</v>
      </c>
      <c r="M11" s="45">
        <v>7000</v>
      </c>
      <c r="N11" s="45">
        <v>0</v>
      </c>
      <c r="O11" s="45">
        <v>9919</v>
      </c>
      <c r="P11" s="45">
        <v>0</v>
      </c>
      <c r="Q11" s="46">
        <v>240</v>
      </c>
    </row>
    <row r="12" spans="1:17" ht="15" customHeight="1">
      <c r="A12" s="43" t="s">
        <v>103</v>
      </c>
      <c r="B12" s="44">
        <f t="shared" si="0"/>
        <v>108290</v>
      </c>
      <c r="C12" s="45">
        <f t="shared" si="1"/>
        <v>4200</v>
      </c>
      <c r="D12" s="45">
        <v>0</v>
      </c>
      <c r="E12" s="45">
        <v>0</v>
      </c>
      <c r="F12" s="45">
        <v>4200</v>
      </c>
      <c r="G12" s="45">
        <f t="shared" si="2"/>
        <v>104090</v>
      </c>
      <c r="H12" s="45">
        <v>62290</v>
      </c>
      <c r="I12" s="45">
        <v>0</v>
      </c>
      <c r="J12" s="45">
        <v>41800</v>
      </c>
      <c r="K12" s="45">
        <v>23800</v>
      </c>
      <c r="L12" s="45">
        <f t="shared" si="3"/>
        <v>84490</v>
      </c>
      <c r="M12" s="45">
        <v>0</v>
      </c>
      <c r="N12" s="45">
        <v>0</v>
      </c>
      <c r="O12" s="45">
        <v>84490</v>
      </c>
      <c r="P12" s="45">
        <v>0</v>
      </c>
      <c r="Q12" s="46">
        <v>0</v>
      </c>
    </row>
    <row r="13" spans="1:17" ht="15" customHeight="1">
      <c r="A13" s="43" t="s">
        <v>104</v>
      </c>
      <c r="B13" s="44">
        <f t="shared" si="0"/>
        <v>915670</v>
      </c>
      <c r="C13" s="45">
        <f t="shared" si="1"/>
        <v>816070</v>
      </c>
      <c r="D13" s="45">
        <v>1500</v>
      </c>
      <c r="E13" s="45">
        <v>30100</v>
      </c>
      <c r="F13" s="45">
        <v>784470</v>
      </c>
      <c r="G13" s="45">
        <f t="shared" si="2"/>
        <v>99600</v>
      </c>
      <c r="H13" s="45">
        <v>0</v>
      </c>
      <c r="I13" s="45">
        <v>97600</v>
      </c>
      <c r="J13" s="45">
        <v>2000</v>
      </c>
      <c r="K13" s="45">
        <v>124480</v>
      </c>
      <c r="L13" s="45">
        <f t="shared" si="3"/>
        <v>791190</v>
      </c>
      <c r="M13" s="45">
        <v>0</v>
      </c>
      <c r="N13" s="45">
        <v>534596</v>
      </c>
      <c r="O13" s="45">
        <v>246994</v>
      </c>
      <c r="P13" s="45">
        <v>600</v>
      </c>
      <c r="Q13" s="46">
        <v>9000</v>
      </c>
    </row>
    <row r="14" spans="1:17" ht="15" customHeight="1">
      <c r="A14" s="43" t="s">
        <v>96</v>
      </c>
      <c r="B14" s="44">
        <f t="shared" si="0"/>
        <v>66010</v>
      </c>
      <c r="C14" s="45">
        <f t="shared" si="1"/>
        <v>45800</v>
      </c>
      <c r="D14" s="45">
        <v>0</v>
      </c>
      <c r="E14" s="45">
        <v>0</v>
      </c>
      <c r="F14" s="45">
        <v>45800</v>
      </c>
      <c r="G14" s="45">
        <f t="shared" si="2"/>
        <v>20210</v>
      </c>
      <c r="H14" s="45">
        <v>11950</v>
      </c>
      <c r="I14" s="45">
        <v>4310</v>
      </c>
      <c r="J14" s="45">
        <v>3950</v>
      </c>
      <c r="K14" s="45">
        <v>8910</v>
      </c>
      <c r="L14" s="45">
        <f t="shared" si="3"/>
        <v>57100</v>
      </c>
      <c r="M14" s="45">
        <v>0</v>
      </c>
      <c r="N14" s="45">
        <v>42000</v>
      </c>
      <c r="O14" s="45">
        <v>15100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1917727</v>
      </c>
      <c r="C16" s="45">
        <f t="shared" si="1"/>
        <v>95410</v>
      </c>
      <c r="D16" s="45">
        <f>SUM(D6:D7)</f>
        <v>0</v>
      </c>
      <c r="E16" s="45">
        <f>SUM(E6:E7)</f>
        <v>0</v>
      </c>
      <c r="F16" s="45">
        <f>SUM(F6:F7)</f>
        <v>95410</v>
      </c>
      <c r="G16" s="45">
        <f t="shared" si="2"/>
        <v>1822317</v>
      </c>
      <c r="H16" s="45">
        <f>SUM(H6:H7)</f>
        <v>244534</v>
      </c>
      <c r="I16" s="45">
        <f>SUM(I6:I7)</f>
        <v>14460</v>
      </c>
      <c r="J16" s="45">
        <f>SUM(J6:J7)</f>
        <v>1563323</v>
      </c>
      <c r="K16" s="45">
        <f>SUM(K6:K7)</f>
        <v>1313805</v>
      </c>
      <c r="L16" s="45">
        <f t="shared" si="3"/>
        <v>603922</v>
      </c>
      <c r="M16" s="45">
        <f>SUM(M6:M7)</f>
        <v>280</v>
      </c>
      <c r="N16" s="45">
        <f>SUM(N6:N7)</f>
        <v>120960</v>
      </c>
      <c r="O16" s="45">
        <f>SUM(O6:O7)</f>
        <v>472655</v>
      </c>
      <c r="P16" s="45">
        <f>SUM(P6:P7)</f>
        <v>0</v>
      </c>
      <c r="Q16" s="46">
        <f>SUM(Q6:Q7)</f>
        <v>10027</v>
      </c>
    </row>
    <row r="17" spans="1:17" ht="15" customHeight="1">
      <c r="A17" s="43" t="s">
        <v>106</v>
      </c>
      <c r="B17" s="44">
        <f t="shared" si="0"/>
        <v>1325549</v>
      </c>
      <c r="C17" s="45">
        <f t="shared" si="1"/>
        <v>877670</v>
      </c>
      <c r="D17" s="45">
        <f>SUM(D8:D14)</f>
        <v>1500</v>
      </c>
      <c r="E17" s="45">
        <f>SUM(E8:E14)</f>
        <v>37700</v>
      </c>
      <c r="F17" s="45">
        <f>SUM(F8:F14)</f>
        <v>838470</v>
      </c>
      <c r="G17" s="45">
        <f t="shared" si="2"/>
        <v>447879</v>
      </c>
      <c r="H17" s="45">
        <f>SUM(H8:H14)</f>
        <v>274500</v>
      </c>
      <c r="I17" s="45">
        <f>SUM(I8:I14)</f>
        <v>106010</v>
      </c>
      <c r="J17" s="45">
        <f>SUM(J8:J14)</f>
        <v>67369</v>
      </c>
      <c r="K17" s="45">
        <f>SUM(K8:K14)</f>
        <v>195715</v>
      </c>
      <c r="L17" s="45">
        <f t="shared" si="3"/>
        <v>1129834</v>
      </c>
      <c r="M17" s="45">
        <f>SUM(M8:M14)</f>
        <v>7000</v>
      </c>
      <c r="N17" s="45">
        <f>SUM(N8:N14)</f>
        <v>588196</v>
      </c>
      <c r="O17" s="45">
        <f>SUM(O8:O14)</f>
        <v>521088</v>
      </c>
      <c r="P17" s="45">
        <f>SUM(P8:P14)</f>
        <v>810</v>
      </c>
      <c r="Q17" s="46">
        <f>SUM(Q8:Q14)</f>
        <v>12740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3243276</v>
      </c>
      <c r="C19" s="53">
        <f t="shared" si="1"/>
        <v>973080</v>
      </c>
      <c r="D19" s="52">
        <f>SUM(D16:D17)</f>
        <v>1500</v>
      </c>
      <c r="E19" s="52">
        <f>SUM(E16:E17)</f>
        <v>37700</v>
      </c>
      <c r="F19" s="52">
        <f>SUM(F16:F17)</f>
        <v>933880</v>
      </c>
      <c r="G19" s="53">
        <f t="shared" si="2"/>
        <v>2270196</v>
      </c>
      <c r="H19" s="52">
        <f>SUM(H16:H17)</f>
        <v>519034</v>
      </c>
      <c r="I19" s="52">
        <f>SUM(I16:I17)</f>
        <v>120470</v>
      </c>
      <c r="J19" s="52">
        <f>SUM(J16:J17)</f>
        <v>1630692</v>
      </c>
      <c r="K19" s="53">
        <f>SUM(K16:K17)</f>
        <v>1509520</v>
      </c>
      <c r="L19" s="52">
        <f>SUM(M19:Q19)</f>
        <v>1733756</v>
      </c>
      <c r="M19" s="52">
        <f>SUM(M16:M17)</f>
        <v>7280</v>
      </c>
      <c r="N19" s="52">
        <f>SUM(N16:N17)</f>
        <v>709156</v>
      </c>
      <c r="O19" s="52">
        <f>SUM(O16:O17)</f>
        <v>993743</v>
      </c>
      <c r="P19" s="52">
        <f>SUM(P16:P17)</f>
        <v>810</v>
      </c>
      <c r="Q19" s="54">
        <f>SUM(Q16:Q17)</f>
        <v>22767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2009-08-24T04:23:32Z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>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