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<sst xmlns="http://schemas.openxmlformats.org/spreadsheetml/2006/main" count="149" uniqueCount="111">
  <si>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</si>
  <si>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</si>
  <si>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</si>
  <si>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</si>
  <si>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</si>
  <si>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</si>
  <si>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</si>
  <si>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</si>
  <si>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</si>
  <si>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</si>
  <si>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</si>
  <si>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</si>
  <si>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</si>
  <si>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</si>
  <si>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</si>
  <si>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</si>
  <si>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21年  8月分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</si>
  <si>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</si>
  <si>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</si>
  <si>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</si>
  <si>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</si>
  <si>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</si>
  <si>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</si>
  <si>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</si>
  <si>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</si>
  <si>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</si>
  <si>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</si>
  <si>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</si>
  <si>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</si>
  <si>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</si>
  <si>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</si>
  <si>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</si>
  <si>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</si>
  <si>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</si>
  <si>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</si>
  <si>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</si>
  <si>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</si>
  <si>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</si>
  <si>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</si>
  <si>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</si>
  <si>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</si>
  <si>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</si>
  <si>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</si>
  <si>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</si>
  <si>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</si>
  <si>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</si>
  <si>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</si>
  <si>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</si>
  <si>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</si>
  <si>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</si>
  <si>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</si>
  <si>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</si>
  <si>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</si>
  <si>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</si>
  <si>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</si>
  <si>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</si>
  <si>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</si>
  <si>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</si>
  <si>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</si>
  <si>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</si>
  <si>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</si>
  <si>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</si>
  <si>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</si>
  <si>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</si>
  <si>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</si>
  <si>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</si>
  <si>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</si>
  <si>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</si>
  <si>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</si>
  <si>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</si>
  <si>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</si>
  <si>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（県市町村名）岐阜県</t>
  </si>
  <si>
    <t>着工建築物概報（２）</t>
  </si>
  <si>
    <t>平成  21年  8月分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</si>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</sst>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6">SUM(C5:K5)</f>
        <v>23315</v>
      </c>
      <c r="C5" s="17">
        <v>19673</v>
      </c>
      <c r="D5" s="17">
        <v>591</v>
      </c>
      <c r="E5" s="17">
        <v>272</v>
      </c>
      <c r="F5" s="17">
        <v>0</v>
      </c>
      <c r="G5" s="17">
        <v>99</v>
      </c>
      <c r="H5" s="17">
        <v>930</v>
      </c>
      <c r="I5" s="17">
        <v>1523</v>
      </c>
      <c r="J5" s="17">
        <v>227</v>
      </c>
      <c r="K5" s="17">
        <v>0</v>
      </c>
      <c r="L5" s="17">
        <v>15226</v>
      </c>
      <c r="M5" s="18">
        <v>8089</v>
      </c>
    </row>
    <row r="6" spans="1:13" ht="15" customHeight="1">
      <c r="A6" s="15" t="s">
        <v>18</v>
      </c>
      <c r="B6" s="19">
        <f t="shared" si="0"/>
        <v>11241</v>
      </c>
      <c r="C6" s="20">
        <v>9882</v>
      </c>
      <c r="D6" s="20">
        <v>0</v>
      </c>
      <c r="E6" s="20">
        <v>0</v>
      </c>
      <c r="F6" s="20">
        <v>255</v>
      </c>
      <c r="G6" s="20">
        <v>0</v>
      </c>
      <c r="H6" s="20">
        <v>200</v>
      </c>
      <c r="I6" s="20">
        <v>563</v>
      </c>
      <c r="J6" s="20">
        <v>0</v>
      </c>
      <c r="K6" s="20">
        <v>341</v>
      </c>
      <c r="L6" s="20">
        <v>8067</v>
      </c>
      <c r="M6" s="21">
        <v>3174</v>
      </c>
    </row>
    <row r="7" spans="1:13" ht="15" customHeight="1">
      <c r="A7" s="15" t="s">
        <v>19</v>
      </c>
      <c r="B7" s="19">
        <f t="shared" si="0"/>
        <v>5694</v>
      </c>
      <c r="C7" s="20">
        <v>2986</v>
      </c>
      <c r="D7" s="20">
        <v>0</v>
      </c>
      <c r="E7" s="20">
        <v>0</v>
      </c>
      <c r="F7" s="20">
        <v>278</v>
      </c>
      <c r="G7" s="20">
        <v>0</v>
      </c>
      <c r="H7" s="20">
        <v>0</v>
      </c>
      <c r="I7" s="20">
        <v>556</v>
      </c>
      <c r="J7" s="20">
        <v>232</v>
      </c>
      <c r="K7" s="20">
        <v>1642</v>
      </c>
      <c r="L7" s="20">
        <v>3013</v>
      </c>
      <c r="M7" s="21">
        <v>2681</v>
      </c>
    </row>
    <row r="8" spans="1:13" ht="15" customHeight="1">
      <c r="A8" s="15" t="s">
        <v>20</v>
      </c>
      <c r="B8" s="19">
        <f t="shared" si="0"/>
        <v>6022</v>
      </c>
      <c r="C8" s="20">
        <v>3428</v>
      </c>
      <c r="D8" s="20">
        <v>11</v>
      </c>
      <c r="E8" s="20">
        <v>0</v>
      </c>
      <c r="F8" s="20">
        <v>339</v>
      </c>
      <c r="G8" s="20">
        <v>28</v>
      </c>
      <c r="H8" s="20">
        <v>271</v>
      </c>
      <c r="I8" s="20">
        <v>1493</v>
      </c>
      <c r="J8" s="20">
        <v>407</v>
      </c>
      <c r="K8" s="20">
        <v>45</v>
      </c>
      <c r="L8" s="20">
        <v>3277</v>
      </c>
      <c r="M8" s="21">
        <v>2745</v>
      </c>
    </row>
    <row r="9" spans="1:13" ht="15" customHeight="1">
      <c r="A9" s="15" t="s">
        <v>21</v>
      </c>
      <c r="B9" s="19">
        <f t="shared" si="0"/>
        <v>6813</v>
      </c>
      <c r="C9" s="20">
        <v>3420</v>
      </c>
      <c r="D9" s="20">
        <v>361</v>
      </c>
      <c r="E9" s="20">
        <v>173</v>
      </c>
      <c r="F9" s="20">
        <v>2068</v>
      </c>
      <c r="G9" s="20">
        <v>0</v>
      </c>
      <c r="H9" s="20">
        <v>280</v>
      </c>
      <c r="I9" s="20">
        <v>511</v>
      </c>
      <c r="J9" s="20">
        <v>0</v>
      </c>
      <c r="K9" s="20">
        <v>0</v>
      </c>
      <c r="L9" s="20">
        <v>1551</v>
      </c>
      <c r="M9" s="21">
        <v>5262</v>
      </c>
    </row>
    <row r="10" spans="1:13" ht="15" customHeight="1">
      <c r="A10" s="15" t="s">
        <v>22</v>
      </c>
      <c r="B10" s="19">
        <f t="shared" si="0"/>
        <v>16230</v>
      </c>
      <c r="C10" s="20">
        <v>2664</v>
      </c>
      <c r="D10" s="20">
        <v>0</v>
      </c>
      <c r="E10" s="20">
        <v>0</v>
      </c>
      <c r="F10" s="20">
        <v>12444</v>
      </c>
      <c r="G10" s="20">
        <v>0</v>
      </c>
      <c r="H10" s="20">
        <v>864</v>
      </c>
      <c r="I10" s="20">
        <v>66</v>
      </c>
      <c r="J10" s="20">
        <v>192</v>
      </c>
      <c r="K10" s="20">
        <v>0</v>
      </c>
      <c r="L10" s="20">
        <v>2542</v>
      </c>
      <c r="M10" s="21">
        <v>13688</v>
      </c>
    </row>
    <row r="11" spans="1:13" ht="15" customHeight="1">
      <c r="A11" s="15" t="s">
        <v>23</v>
      </c>
      <c r="B11" s="19">
        <f t="shared" si="0"/>
        <v>913</v>
      </c>
      <c r="C11" s="20">
        <v>710</v>
      </c>
      <c r="D11" s="20">
        <v>0</v>
      </c>
      <c r="E11" s="20">
        <v>0</v>
      </c>
      <c r="F11" s="20">
        <v>95</v>
      </c>
      <c r="G11" s="20">
        <v>0</v>
      </c>
      <c r="H11" s="20">
        <v>0</v>
      </c>
      <c r="I11" s="20">
        <v>108</v>
      </c>
      <c r="J11" s="20">
        <v>0</v>
      </c>
      <c r="K11" s="20">
        <v>0</v>
      </c>
      <c r="L11" s="20">
        <v>660</v>
      </c>
      <c r="M11" s="21">
        <v>253</v>
      </c>
    </row>
    <row r="12" spans="1:13" ht="15" customHeight="1">
      <c r="A12" s="15" t="s">
        <v>24</v>
      </c>
      <c r="B12" s="19">
        <f t="shared" si="0"/>
        <v>2181</v>
      </c>
      <c r="C12" s="20">
        <v>2181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1478</v>
      </c>
      <c r="M12" s="21">
        <v>703</v>
      </c>
    </row>
    <row r="13" spans="1:13" ht="15" customHeight="1">
      <c r="A13" s="15" t="s">
        <v>25</v>
      </c>
      <c r="B13" s="19">
        <f t="shared" si="0"/>
        <v>2210</v>
      </c>
      <c r="C13" s="20">
        <v>1959</v>
      </c>
      <c r="D13" s="20">
        <v>43</v>
      </c>
      <c r="E13" s="20">
        <v>0</v>
      </c>
      <c r="F13" s="20">
        <v>208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1640</v>
      </c>
      <c r="M13" s="21">
        <v>570</v>
      </c>
    </row>
    <row r="14" spans="1:13" ht="15" customHeight="1">
      <c r="A14" s="15" t="s">
        <v>26</v>
      </c>
      <c r="B14" s="19">
        <f t="shared" si="0"/>
        <v>6024</v>
      </c>
      <c r="C14" s="20">
        <v>2681</v>
      </c>
      <c r="D14" s="20">
        <v>0</v>
      </c>
      <c r="E14" s="20">
        <v>0</v>
      </c>
      <c r="F14" s="20">
        <v>0</v>
      </c>
      <c r="G14" s="20">
        <v>336</v>
      </c>
      <c r="H14" s="20">
        <v>0</v>
      </c>
      <c r="I14" s="20">
        <v>110</v>
      </c>
      <c r="J14" s="20">
        <v>2897</v>
      </c>
      <c r="K14" s="20">
        <v>0</v>
      </c>
      <c r="L14" s="20">
        <v>1806</v>
      </c>
      <c r="M14" s="21">
        <v>4218</v>
      </c>
    </row>
    <row r="15" spans="1:13" ht="15" customHeight="1">
      <c r="A15" s="15" t="s">
        <v>27</v>
      </c>
      <c r="B15" s="19">
        <f t="shared" si="0"/>
        <v>3192</v>
      </c>
      <c r="C15" s="20">
        <v>2850</v>
      </c>
      <c r="D15" s="20">
        <v>0</v>
      </c>
      <c r="E15" s="20">
        <v>68</v>
      </c>
      <c r="F15" s="20">
        <v>0</v>
      </c>
      <c r="G15" s="20">
        <v>0</v>
      </c>
      <c r="H15" s="20">
        <v>0</v>
      </c>
      <c r="I15" s="20">
        <v>274</v>
      </c>
      <c r="J15" s="20">
        <v>0</v>
      </c>
      <c r="K15" s="20">
        <v>0</v>
      </c>
      <c r="L15" s="20">
        <v>2572</v>
      </c>
      <c r="M15" s="21">
        <v>620</v>
      </c>
    </row>
    <row r="16" spans="1:13" ht="15" customHeight="1">
      <c r="A16" s="15" t="s">
        <v>28</v>
      </c>
      <c r="B16" s="19">
        <f t="shared" si="0"/>
        <v>2669</v>
      </c>
      <c r="C16" s="20">
        <v>2267</v>
      </c>
      <c r="D16" s="20">
        <v>148</v>
      </c>
      <c r="E16" s="20">
        <v>0</v>
      </c>
      <c r="F16" s="20">
        <v>254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1487</v>
      </c>
      <c r="M16" s="21">
        <v>1182</v>
      </c>
    </row>
    <row r="17" spans="1:13" ht="15" customHeight="1">
      <c r="A17" s="15" t="s">
        <v>29</v>
      </c>
      <c r="B17" s="19">
        <f t="shared" si="0"/>
        <v>12165</v>
      </c>
      <c r="C17" s="20">
        <v>10401</v>
      </c>
      <c r="D17" s="20">
        <v>289</v>
      </c>
      <c r="E17" s="20">
        <v>0</v>
      </c>
      <c r="F17" s="20">
        <v>367</v>
      </c>
      <c r="G17" s="20">
        <v>0</v>
      </c>
      <c r="H17" s="20">
        <v>385</v>
      </c>
      <c r="I17" s="20">
        <v>0</v>
      </c>
      <c r="J17" s="20">
        <v>723</v>
      </c>
      <c r="K17" s="20">
        <v>0</v>
      </c>
      <c r="L17" s="20">
        <v>4438</v>
      </c>
      <c r="M17" s="21">
        <v>7727</v>
      </c>
    </row>
    <row r="18" spans="1:13" ht="15" customHeight="1">
      <c r="A18" s="15" t="s">
        <v>30</v>
      </c>
      <c r="B18" s="19">
        <f t="shared" si="0"/>
        <v>5388</v>
      </c>
      <c r="C18" s="20">
        <v>4349</v>
      </c>
      <c r="D18" s="20">
        <v>32</v>
      </c>
      <c r="E18" s="20">
        <v>0</v>
      </c>
      <c r="F18" s="20">
        <v>15</v>
      </c>
      <c r="G18" s="20">
        <v>78</v>
      </c>
      <c r="H18" s="20">
        <v>607</v>
      </c>
      <c r="I18" s="20">
        <v>307</v>
      </c>
      <c r="J18" s="20">
        <v>0</v>
      </c>
      <c r="K18" s="20">
        <v>0</v>
      </c>
      <c r="L18" s="20">
        <v>4122</v>
      </c>
      <c r="M18" s="21">
        <v>1266</v>
      </c>
    </row>
    <row r="19" spans="1:13" ht="15" customHeight="1">
      <c r="A19" s="15" t="s">
        <v>31</v>
      </c>
      <c r="B19" s="19">
        <f t="shared" si="0"/>
        <v>1441</v>
      </c>
      <c r="C19" s="20">
        <v>1441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1010</v>
      </c>
      <c r="M19" s="21">
        <v>431</v>
      </c>
    </row>
    <row r="20" spans="1:13" ht="15" customHeight="1">
      <c r="A20" s="15" t="s">
        <v>32</v>
      </c>
      <c r="B20" s="19">
        <f t="shared" si="0"/>
        <v>4793</v>
      </c>
      <c r="C20" s="20">
        <v>2317</v>
      </c>
      <c r="D20" s="20">
        <v>0</v>
      </c>
      <c r="E20" s="20">
        <v>0</v>
      </c>
      <c r="F20" s="20">
        <v>2387</v>
      </c>
      <c r="G20" s="20">
        <v>0</v>
      </c>
      <c r="H20" s="20">
        <v>89</v>
      </c>
      <c r="I20" s="20">
        <v>0</v>
      </c>
      <c r="J20" s="20">
        <v>0</v>
      </c>
      <c r="K20" s="20">
        <v>0</v>
      </c>
      <c r="L20" s="20">
        <v>1802</v>
      </c>
      <c r="M20" s="21">
        <v>2991</v>
      </c>
    </row>
    <row r="21" spans="1:13" ht="15" customHeight="1">
      <c r="A21" s="15" t="s">
        <v>33</v>
      </c>
      <c r="B21" s="19">
        <f t="shared" si="0"/>
        <v>1167</v>
      </c>
      <c r="C21" s="20">
        <v>975</v>
      </c>
      <c r="D21" s="20">
        <v>0</v>
      </c>
      <c r="E21" s="20">
        <v>192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1167</v>
      </c>
      <c r="M21" s="21">
        <v>0</v>
      </c>
    </row>
    <row r="22" spans="1:13" ht="15" customHeight="1">
      <c r="A22" s="15" t="s">
        <v>34</v>
      </c>
      <c r="B22" s="19">
        <f t="shared" si="0"/>
        <v>1768</v>
      </c>
      <c r="C22" s="20">
        <v>1552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216</v>
      </c>
      <c r="L22" s="20">
        <v>1473</v>
      </c>
      <c r="M22" s="21">
        <v>295</v>
      </c>
    </row>
    <row r="23" spans="1:13" ht="15" customHeight="1">
      <c r="A23" s="15" t="s">
        <v>35</v>
      </c>
      <c r="B23" s="19">
        <f t="shared" si="0"/>
        <v>1973</v>
      </c>
      <c r="C23" s="20">
        <v>859</v>
      </c>
      <c r="D23" s="20">
        <v>203</v>
      </c>
      <c r="E23" s="20">
        <v>180</v>
      </c>
      <c r="F23" s="20">
        <v>0</v>
      </c>
      <c r="G23" s="20">
        <v>0</v>
      </c>
      <c r="H23" s="20">
        <v>639</v>
      </c>
      <c r="I23" s="20">
        <v>0</v>
      </c>
      <c r="J23" s="20">
        <v>0</v>
      </c>
      <c r="K23" s="20">
        <v>92</v>
      </c>
      <c r="L23" s="20">
        <v>1507</v>
      </c>
      <c r="M23" s="21">
        <v>466</v>
      </c>
    </row>
    <row r="24" spans="1:13" ht="15" customHeight="1">
      <c r="A24" s="15" t="s">
        <v>36</v>
      </c>
      <c r="B24" s="19">
        <f t="shared" si="0"/>
        <v>810</v>
      </c>
      <c r="C24" s="20">
        <v>810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810</v>
      </c>
      <c r="M24" s="21">
        <v>0</v>
      </c>
    </row>
    <row r="25" spans="1:13" ht="15" customHeight="1">
      <c r="A25" s="32" t="s">
        <v>37</v>
      </c>
      <c r="B25" s="22">
        <f t="shared" si="0"/>
        <v>1490</v>
      </c>
      <c r="C25" s="23">
        <v>1409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35</v>
      </c>
      <c r="J25" s="23">
        <v>0</v>
      </c>
      <c r="K25" s="23">
        <v>46</v>
      </c>
      <c r="L25" s="23">
        <v>1369</v>
      </c>
      <c r="M25" s="24">
        <v>121</v>
      </c>
    </row>
    <row r="26" spans="1:13" ht="15" customHeight="1">
      <c r="A26" s="25" t="s">
        <v>59</v>
      </c>
      <c r="B26" s="26">
        <f t="shared" si="0"/>
        <v>117499</v>
      </c>
      <c r="C26" s="27">
        <v>78814</v>
      </c>
      <c r="D26" s="27">
        <v>1678</v>
      </c>
      <c r="E26" s="27">
        <v>885</v>
      </c>
      <c r="F26" s="27">
        <v>18710</v>
      </c>
      <c r="G26" s="27">
        <v>541</v>
      </c>
      <c r="H26" s="27">
        <v>4265</v>
      </c>
      <c r="I26" s="27">
        <v>5546</v>
      </c>
      <c r="J26" s="27">
        <v>4678</v>
      </c>
      <c r="K26" s="27">
        <v>2382</v>
      </c>
      <c r="L26" s="27">
        <v>61017</v>
      </c>
      <c r="M26" s="28">
        <v>56482</v>
      </c>
    </row>
    <row r="27" spans="1:13" ht="15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5" t="s">
        <v>38</v>
      </c>
      <c r="B28" s="19">
        <f>SUM(C28:K28)</f>
        <v>1137</v>
      </c>
      <c r="C28" s="20">
        <v>929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208</v>
      </c>
      <c r="J28" s="20">
        <v>0</v>
      </c>
      <c r="K28" s="20">
        <v>0</v>
      </c>
      <c r="L28" s="20">
        <v>913</v>
      </c>
      <c r="M28" s="21">
        <v>224</v>
      </c>
    </row>
    <row r="29" spans="1:13" ht="15" customHeight="1">
      <c r="A29" s="32" t="s">
        <v>39</v>
      </c>
      <c r="B29" s="22">
        <f>SUM(C29:K29)</f>
        <v>688</v>
      </c>
      <c r="C29" s="23">
        <v>688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688</v>
      </c>
      <c r="M29" s="24">
        <v>0</v>
      </c>
    </row>
    <row r="30" spans="1:13" ht="15" customHeight="1">
      <c r="A30" s="25" t="s">
        <v>60</v>
      </c>
      <c r="B30" s="26">
        <f>SUM(C30:K30)</f>
        <v>1825</v>
      </c>
      <c r="C30" s="27">
        <v>1617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208</v>
      </c>
      <c r="J30" s="27">
        <v>0</v>
      </c>
      <c r="K30" s="27">
        <v>0</v>
      </c>
      <c r="L30" s="27">
        <v>1601</v>
      </c>
      <c r="M30" s="28">
        <v>224</v>
      </c>
    </row>
    <row r="31" spans="1:13" ht="15" customHeight="1">
      <c r="A31" s="15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32" t="s">
        <v>40</v>
      </c>
      <c r="B32" s="22">
        <f>SUM(C32:K32)</f>
        <v>827</v>
      </c>
      <c r="C32" s="23">
        <v>705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122</v>
      </c>
      <c r="K32" s="23">
        <v>0</v>
      </c>
      <c r="L32" s="23">
        <v>666</v>
      </c>
      <c r="M32" s="24">
        <v>161</v>
      </c>
    </row>
    <row r="33" spans="1:13" ht="15" customHeight="1">
      <c r="A33" s="25" t="s">
        <v>61</v>
      </c>
      <c r="B33" s="26">
        <f>SUM(C33:K33)</f>
        <v>827</v>
      </c>
      <c r="C33" s="27">
        <v>705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122</v>
      </c>
      <c r="K33" s="27">
        <v>0</v>
      </c>
      <c r="L33" s="27">
        <v>666</v>
      </c>
      <c r="M33" s="28">
        <v>161</v>
      </c>
    </row>
    <row r="34" spans="1:13" ht="15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5" t="s">
        <v>41</v>
      </c>
      <c r="B35" s="19">
        <f>SUM(C35:K35)</f>
        <v>867</v>
      </c>
      <c r="C35" s="20">
        <v>716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63</v>
      </c>
      <c r="K35" s="20">
        <v>88</v>
      </c>
      <c r="L35" s="20">
        <v>596</v>
      </c>
      <c r="M35" s="21">
        <v>271</v>
      </c>
    </row>
    <row r="36" spans="1:13" ht="15" customHeight="1">
      <c r="A36" s="32" t="s">
        <v>42</v>
      </c>
      <c r="B36" s="22">
        <f>SUM(C36:K36)</f>
        <v>627</v>
      </c>
      <c r="C36" s="23">
        <v>492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135</v>
      </c>
      <c r="L36" s="23">
        <v>372</v>
      </c>
      <c r="M36" s="24">
        <v>255</v>
      </c>
    </row>
    <row r="37" spans="1:13" ht="15" customHeight="1">
      <c r="A37" s="25" t="s">
        <v>62</v>
      </c>
      <c r="B37" s="26">
        <f>SUM(C37:K37)</f>
        <v>1494</v>
      </c>
      <c r="C37" s="27">
        <v>1208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63</v>
      </c>
      <c r="K37" s="27">
        <v>223</v>
      </c>
      <c r="L37" s="27">
        <v>968</v>
      </c>
      <c r="M37" s="28">
        <v>526</v>
      </c>
    </row>
    <row r="38" spans="1:13" ht="15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5" t="s">
        <v>43</v>
      </c>
      <c r="B39" s="19">
        <f>SUM(C39:K39)</f>
        <v>414</v>
      </c>
      <c r="C39" s="20">
        <v>388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26</v>
      </c>
      <c r="K39" s="20">
        <v>0</v>
      </c>
      <c r="L39" s="20">
        <v>388</v>
      </c>
      <c r="M39" s="21">
        <v>26</v>
      </c>
    </row>
    <row r="40" spans="1:13" ht="15" customHeight="1">
      <c r="A40" s="15" t="s">
        <v>44</v>
      </c>
      <c r="B40" s="19">
        <f>SUM(C40:K40)</f>
        <v>936</v>
      </c>
      <c r="C40" s="20">
        <v>936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804</v>
      </c>
      <c r="M40" s="21">
        <v>132</v>
      </c>
    </row>
    <row r="41" spans="1:13" ht="15" customHeight="1">
      <c r="A41" s="32" t="s">
        <v>45</v>
      </c>
      <c r="B41" s="22">
        <f>SUM(C41:K41)</f>
        <v>1297</v>
      </c>
      <c r="C41" s="23">
        <v>709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588</v>
      </c>
      <c r="K41" s="23">
        <v>0</v>
      </c>
      <c r="L41" s="23">
        <v>709</v>
      </c>
      <c r="M41" s="24">
        <v>588</v>
      </c>
    </row>
    <row r="42" spans="1:13" ht="15" customHeight="1">
      <c r="A42" s="25" t="s">
        <v>63</v>
      </c>
      <c r="B42" s="26">
        <f>SUM(C42:K42)</f>
        <v>2647</v>
      </c>
      <c r="C42" s="27">
        <v>2033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614</v>
      </c>
      <c r="K42" s="27">
        <v>0</v>
      </c>
      <c r="L42" s="27">
        <v>1901</v>
      </c>
      <c r="M42" s="28">
        <v>746</v>
      </c>
    </row>
    <row r="43" spans="1:13" ht="15" customHeight="1">
      <c r="A43" s="15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5" t="s">
        <v>46</v>
      </c>
      <c r="B44" s="19">
        <f>SUM(C44:K44)</f>
        <v>380</v>
      </c>
      <c r="C44" s="20">
        <v>354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26</v>
      </c>
      <c r="K44" s="20">
        <v>0</v>
      </c>
      <c r="L44" s="20">
        <v>190</v>
      </c>
      <c r="M44" s="21">
        <v>190</v>
      </c>
    </row>
    <row r="45" spans="1:13" ht="15" customHeight="1">
      <c r="A45" s="15" t="s">
        <v>47</v>
      </c>
      <c r="B45" s="19">
        <f>SUM(C45:K45)</f>
        <v>6084</v>
      </c>
      <c r="C45" s="20">
        <v>504</v>
      </c>
      <c r="D45" s="20">
        <v>0</v>
      </c>
      <c r="E45" s="20">
        <v>85</v>
      </c>
      <c r="F45" s="20">
        <v>0</v>
      </c>
      <c r="G45" s="20">
        <v>0</v>
      </c>
      <c r="H45" s="20">
        <v>0</v>
      </c>
      <c r="I45" s="20">
        <v>0</v>
      </c>
      <c r="J45" s="20">
        <v>5495</v>
      </c>
      <c r="K45" s="20">
        <v>0</v>
      </c>
      <c r="L45" s="20">
        <v>373</v>
      </c>
      <c r="M45" s="21">
        <v>5711</v>
      </c>
    </row>
    <row r="46" spans="1:13" ht="15" customHeight="1">
      <c r="A46" s="32" t="s">
        <v>48</v>
      </c>
      <c r="B46" s="22">
        <f>SUM(C46:K46)</f>
        <v>2195</v>
      </c>
      <c r="C46" s="23">
        <v>1621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574</v>
      </c>
      <c r="L46" s="23">
        <v>1303</v>
      </c>
      <c r="M46" s="24">
        <v>892</v>
      </c>
    </row>
    <row r="47" spans="1:13" ht="15" customHeight="1">
      <c r="A47" s="25" t="s">
        <v>64</v>
      </c>
      <c r="B47" s="26">
        <f>SUM(C47:K47)</f>
        <v>8659</v>
      </c>
      <c r="C47" s="27">
        <v>2479</v>
      </c>
      <c r="D47" s="27">
        <v>0</v>
      </c>
      <c r="E47" s="27">
        <v>85</v>
      </c>
      <c r="F47" s="27">
        <v>0</v>
      </c>
      <c r="G47" s="27">
        <v>0</v>
      </c>
      <c r="H47" s="27">
        <v>0</v>
      </c>
      <c r="I47" s="27">
        <v>0</v>
      </c>
      <c r="J47" s="27">
        <v>5521</v>
      </c>
      <c r="K47" s="27">
        <v>574</v>
      </c>
      <c r="L47" s="27">
        <v>1866</v>
      </c>
      <c r="M47" s="28">
        <v>6793</v>
      </c>
    </row>
    <row r="48" spans="1:13" ht="15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32" t="s">
        <v>49</v>
      </c>
      <c r="B49" s="22">
        <f>SUM(C49:K49)</f>
        <v>1182</v>
      </c>
      <c r="C49" s="23">
        <v>1149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33</v>
      </c>
      <c r="J49" s="23">
        <v>0</v>
      </c>
      <c r="K49" s="23">
        <v>0</v>
      </c>
      <c r="L49" s="23">
        <v>829</v>
      </c>
      <c r="M49" s="24">
        <v>353</v>
      </c>
    </row>
    <row r="50" spans="1:13" ht="15" customHeight="1">
      <c r="A50" s="25" t="s">
        <v>65</v>
      </c>
      <c r="B50" s="26">
        <f>SUM(C50:K50)</f>
        <v>1182</v>
      </c>
      <c r="C50" s="27">
        <v>1149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33</v>
      </c>
      <c r="J50" s="27">
        <v>0</v>
      </c>
      <c r="K50" s="27">
        <v>0</v>
      </c>
      <c r="L50" s="27">
        <v>829</v>
      </c>
      <c r="M50" s="28">
        <v>353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50</v>
      </c>
      <c r="B52" s="19">
        <f>SUM(C52:K52)</f>
        <v>2458</v>
      </c>
      <c r="C52" s="20">
        <v>367</v>
      </c>
      <c r="D52" s="20">
        <v>0</v>
      </c>
      <c r="E52" s="20">
        <v>0</v>
      </c>
      <c r="F52" s="20">
        <v>1397</v>
      </c>
      <c r="G52" s="20">
        <v>0</v>
      </c>
      <c r="H52" s="20">
        <v>0</v>
      </c>
      <c r="I52" s="20">
        <v>0</v>
      </c>
      <c r="J52" s="20">
        <v>694</v>
      </c>
      <c r="K52" s="20">
        <v>0</v>
      </c>
      <c r="L52" s="20">
        <v>982</v>
      </c>
      <c r="M52" s="21">
        <v>1476</v>
      </c>
    </row>
    <row r="53" spans="1:13" ht="15" customHeight="1">
      <c r="A53" s="15" t="s">
        <v>51</v>
      </c>
      <c r="B53" s="19">
        <f>SUM(C53:K53)</f>
        <v>151</v>
      </c>
      <c r="C53" s="20">
        <v>151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151</v>
      </c>
      <c r="M53" s="21">
        <v>0</v>
      </c>
    </row>
    <row r="54" spans="1:13" ht="15" customHeight="1">
      <c r="A54" s="15" t="s">
        <v>52</v>
      </c>
      <c r="B54" s="19">
        <f>SUM(C54:K54)</f>
        <v>403</v>
      </c>
      <c r="C54" s="20">
        <v>403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403</v>
      </c>
      <c r="M54" s="21">
        <v>0</v>
      </c>
    </row>
    <row r="55" spans="1:13" ht="15" customHeight="1">
      <c r="A55" s="15" t="s">
        <v>53</v>
      </c>
      <c r="B55" s="19">
        <f>SUM(C55:K55)</f>
        <v>27</v>
      </c>
      <c r="C55" s="20">
        <v>27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27</v>
      </c>
    </row>
    <row r="56" spans="1:13" ht="15" customHeight="1">
      <c r="A56" s="15" t="s">
        <v>54</v>
      </c>
      <c r="B56" s="19">
        <f>SUM(C56:K56)</f>
        <v>299</v>
      </c>
      <c r="C56" s="20">
        <v>299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299</v>
      </c>
      <c r="M56" s="21">
        <v>0</v>
      </c>
    </row>
    <row r="57" spans="1:13" ht="15" customHeight="1">
      <c r="A57" s="15" t="s">
        <v>55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32" t="s">
        <v>56</v>
      </c>
      <c r="B58" s="22">
        <f>SUM(C58:M58)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4">
        <v>0</v>
      </c>
    </row>
    <row r="59" spans="1:13" ht="15" customHeight="1">
      <c r="A59" s="25" t="s">
        <v>66</v>
      </c>
      <c r="B59" s="26">
        <f>SUM(C59:K59)</f>
        <v>3338</v>
      </c>
      <c r="C59" s="27">
        <v>1247</v>
      </c>
      <c r="D59" s="27">
        <v>0</v>
      </c>
      <c r="E59" s="27">
        <v>0</v>
      </c>
      <c r="F59" s="27">
        <v>1397</v>
      </c>
      <c r="G59" s="27">
        <v>0</v>
      </c>
      <c r="H59" s="27">
        <v>0</v>
      </c>
      <c r="I59" s="27">
        <v>0</v>
      </c>
      <c r="J59" s="27">
        <v>694</v>
      </c>
      <c r="K59" s="27">
        <v>0</v>
      </c>
      <c r="L59" s="27">
        <v>1835</v>
      </c>
      <c r="M59" s="28">
        <v>1503</v>
      </c>
    </row>
    <row r="60" spans="1:13" ht="15" customHeight="1">
      <c r="A60" s="15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32" t="s">
        <v>57</v>
      </c>
      <c r="B61" s="22">
        <f>SUM(C61:K61)</f>
        <v>773</v>
      </c>
      <c r="C61" s="23">
        <v>673</v>
      </c>
      <c r="D61" s="23">
        <v>0</v>
      </c>
      <c r="E61" s="23">
        <v>0</v>
      </c>
      <c r="F61" s="23">
        <v>0</v>
      </c>
      <c r="G61" s="23">
        <v>0</v>
      </c>
      <c r="H61" s="23">
        <v>100</v>
      </c>
      <c r="I61" s="23">
        <v>0</v>
      </c>
      <c r="J61" s="23">
        <v>0</v>
      </c>
      <c r="K61" s="23">
        <v>0</v>
      </c>
      <c r="L61" s="23">
        <v>536</v>
      </c>
      <c r="M61" s="24">
        <v>237</v>
      </c>
    </row>
    <row r="62" spans="1:13" ht="15" customHeight="1">
      <c r="A62" s="25" t="s">
        <v>67</v>
      </c>
      <c r="B62" s="26">
        <f>SUM(C62:K62)</f>
        <v>773</v>
      </c>
      <c r="C62" s="27">
        <v>673</v>
      </c>
      <c r="D62" s="27">
        <v>0</v>
      </c>
      <c r="E62" s="27">
        <v>0</v>
      </c>
      <c r="F62" s="27">
        <v>0</v>
      </c>
      <c r="G62" s="27">
        <v>0</v>
      </c>
      <c r="H62" s="27">
        <v>100</v>
      </c>
      <c r="I62" s="27">
        <v>0</v>
      </c>
      <c r="J62" s="27">
        <v>0</v>
      </c>
      <c r="K62" s="27">
        <v>0</v>
      </c>
      <c r="L62" s="27">
        <v>536</v>
      </c>
      <c r="M62" s="28">
        <v>237</v>
      </c>
    </row>
    <row r="63" spans="1:13" ht="15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32" t="s">
        <v>58</v>
      </c>
      <c r="B64" s="22">
        <f>SUM(C64:K64)</f>
        <v>2584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2584</v>
      </c>
      <c r="K64" s="23">
        <v>0</v>
      </c>
      <c r="L64" s="23">
        <v>0</v>
      </c>
      <c r="M64" s="24">
        <v>2584</v>
      </c>
    </row>
    <row r="65" spans="1:13" ht="15" customHeight="1">
      <c r="A65" s="25" t="s">
        <v>68</v>
      </c>
      <c r="B65" s="26">
        <f>SUM(C65:K65)</f>
        <v>2584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2584</v>
      </c>
      <c r="K65" s="27">
        <v>0</v>
      </c>
      <c r="L65" s="27">
        <v>0</v>
      </c>
      <c r="M65" s="28">
        <v>2584</v>
      </c>
    </row>
    <row r="66" spans="1:13" ht="15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5" t="s">
        <v>69</v>
      </c>
      <c r="B67" s="19">
        <f>SUM(C67:K67)</f>
        <v>23329</v>
      </c>
      <c r="C67" s="20">
        <v>11111</v>
      </c>
      <c r="D67" s="20">
        <v>0</v>
      </c>
      <c r="E67" s="20">
        <v>85</v>
      </c>
      <c r="F67" s="20">
        <v>1397</v>
      </c>
      <c r="G67" s="20">
        <v>0</v>
      </c>
      <c r="H67" s="20">
        <v>100</v>
      </c>
      <c r="I67" s="20">
        <v>241</v>
      </c>
      <c r="J67" s="20">
        <v>9598</v>
      </c>
      <c r="K67" s="20">
        <v>797</v>
      </c>
      <c r="L67" s="20">
        <v>10202</v>
      </c>
      <c r="M67" s="21">
        <v>13127</v>
      </c>
    </row>
    <row r="68" spans="1:13" ht="15" customHeight="1">
      <c r="A68" s="15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3" t="s">
        <v>70</v>
      </c>
      <c r="B69" s="29">
        <f>SUM(C69:K69)</f>
        <v>140828</v>
      </c>
      <c r="C69" s="30">
        <v>89925</v>
      </c>
      <c r="D69" s="30">
        <v>1678</v>
      </c>
      <c r="E69" s="30">
        <v>970</v>
      </c>
      <c r="F69" s="30">
        <v>20107</v>
      </c>
      <c r="G69" s="30">
        <v>541</v>
      </c>
      <c r="H69" s="30">
        <v>4365</v>
      </c>
      <c r="I69" s="30">
        <v>5787</v>
      </c>
      <c r="J69" s="30">
        <v>14276</v>
      </c>
      <c r="K69" s="30">
        <v>3179</v>
      </c>
      <c r="L69" s="30">
        <v>71219</v>
      </c>
      <c r="M69" s="31">
        <v>69609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9" t="s">
        <v>72</v>
      </c>
      <c r="I1" s="1" t="s">
        <v>73</v>
      </c>
    </row>
    <row r="2" ht="15" customHeight="1" thickBot="1">
      <c r="Q2" s="10" t="s">
        <v>74</v>
      </c>
    </row>
    <row r="3" spans="1:17" s="4" customFormat="1" ht="15" customHeight="1">
      <c r="A3" s="2"/>
      <c r="B3" s="3"/>
      <c r="C3" s="55" t="s">
        <v>75</v>
      </c>
      <c r="D3" s="56"/>
      <c r="E3" s="56"/>
      <c r="F3" s="56"/>
      <c r="G3" s="56"/>
      <c r="H3" s="56"/>
      <c r="I3" s="56"/>
      <c r="J3" s="57"/>
      <c r="K3" s="55" t="s">
        <v>76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77</v>
      </c>
      <c r="C4" s="59" t="s">
        <v>78</v>
      </c>
      <c r="D4" s="60"/>
      <c r="E4" s="60"/>
      <c r="F4" s="61"/>
      <c r="G4" s="59" t="s">
        <v>79</v>
      </c>
      <c r="H4" s="60"/>
      <c r="I4" s="60"/>
      <c r="J4" s="61"/>
      <c r="K4" s="36"/>
      <c r="L4" s="36"/>
      <c r="M4" s="36" t="s">
        <v>80</v>
      </c>
      <c r="N4" s="36" t="s">
        <v>81</v>
      </c>
      <c r="O4" s="36"/>
      <c r="P4" s="36" t="s">
        <v>82</v>
      </c>
      <c r="Q4" s="37"/>
    </row>
    <row r="5" spans="1:17" s="4" customFormat="1" ht="15" customHeight="1" thickBot="1">
      <c r="A5" s="5"/>
      <c r="B5" s="6"/>
      <c r="C5" s="7" t="s">
        <v>83</v>
      </c>
      <c r="D5" s="7" t="s">
        <v>84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93</v>
      </c>
      <c r="O5" s="7" t="s">
        <v>94</v>
      </c>
      <c r="P5" s="7" t="s">
        <v>95</v>
      </c>
      <c r="Q5" s="38" t="s">
        <v>96</v>
      </c>
    </row>
    <row r="6" spans="1:17" ht="15" customHeight="1">
      <c r="A6" s="39" t="s">
        <v>97</v>
      </c>
      <c r="B6" s="40">
        <f>+C6+G6</f>
        <v>89925</v>
      </c>
      <c r="C6" s="41">
        <f>SUM(D6:F6)</f>
        <v>0</v>
      </c>
      <c r="D6" s="41">
        <v>0</v>
      </c>
      <c r="E6" s="41">
        <v>0</v>
      </c>
      <c r="F6" s="41">
        <v>0</v>
      </c>
      <c r="G6" s="41">
        <f>SUM(H6:J6)</f>
        <v>89925</v>
      </c>
      <c r="H6" s="41">
        <v>13849</v>
      </c>
      <c r="I6" s="41">
        <v>180</v>
      </c>
      <c r="J6" s="41">
        <v>75896</v>
      </c>
      <c r="K6" s="41">
        <v>65268</v>
      </c>
      <c r="L6" s="41">
        <f>SUM(M6:Q6)</f>
        <v>24657</v>
      </c>
      <c r="M6" s="41">
        <v>0</v>
      </c>
      <c r="N6" s="41">
        <v>2117</v>
      </c>
      <c r="O6" s="41">
        <v>21858</v>
      </c>
      <c r="P6" s="41">
        <v>0</v>
      </c>
      <c r="Q6" s="42">
        <v>682</v>
      </c>
    </row>
    <row r="7" spans="1:17" ht="15" customHeight="1">
      <c r="A7" s="43" t="s">
        <v>98</v>
      </c>
      <c r="B7" s="44">
        <f>+C7+G7</f>
        <v>1678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1678</v>
      </c>
      <c r="H7" s="45">
        <v>0</v>
      </c>
      <c r="I7" s="45">
        <v>0</v>
      </c>
      <c r="J7" s="45">
        <v>1678</v>
      </c>
      <c r="K7" s="45">
        <v>1095</v>
      </c>
      <c r="L7" s="45">
        <f>SUM(M7:Q7)</f>
        <v>583</v>
      </c>
      <c r="M7" s="45">
        <v>0</v>
      </c>
      <c r="N7" s="45">
        <v>0</v>
      </c>
      <c r="O7" s="45">
        <v>551</v>
      </c>
      <c r="P7" s="45">
        <v>0</v>
      </c>
      <c r="Q7" s="46">
        <v>32</v>
      </c>
    </row>
    <row r="8" spans="1:17" ht="15" customHeight="1">
      <c r="A8" s="43" t="s">
        <v>99</v>
      </c>
      <c r="B8" s="44">
        <f aca="true" t="shared" si="0" ref="B8:B17">+C8+G8</f>
        <v>970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970</v>
      </c>
      <c r="H8" s="45">
        <v>180</v>
      </c>
      <c r="I8" s="45">
        <v>192</v>
      </c>
      <c r="J8" s="45">
        <v>598</v>
      </c>
      <c r="K8" s="45">
        <v>192</v>
      </c>
      <c r="L8" s="45">
        <f aca="true" t="shared" si="3" ref="L8:L17">SUM(M8:Q8)</f>
        <v>778</v>
      </c>
      <c r="M8" s="45">
        <v>0</v>
      </c>
      <c r="N8" s="45">
        <v>0</v>
      </c>
      <c r="O8" s="45">
        <v>778</v>
      </c>
      <c r="P8" s="45">
        <v>0</v>
      </c>
      <c r="Q8" s="46">
        <v>0</v>
      </c>
    </row>
    <row r="9" spans="1:17" ht="15" customHeight="1">
      <c r="A9" s="43" t="s">
        <v>100</v>
      </c>
      <c r="B9" s="44">
        <f t="shared" si="0"/>
        <v>20107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20107</v>
      </c>
      <c r="H9" s="45">
        <v>19297</v>
      </c>
      <c r="I9" s="45">
        <v>363</v>
      </c>
      <c r="J9" s="45">
        <v>447</v>
      </c>
      <c r="K9" s="45">
        <v>534</v>
      </c>
      <c r="L9" s="45">
        <f t="shared" si="3"/>
        <v>19573</v>
      </c>
      <c r="M9" s="45">
        <v>0</v>
      </c>
      <c r="N9" s="45">
        <v>0</v>
      </c>
      <c r="O9" s="45">
        <v>19558</v>
      </c>
      <c r="P9" s="45">
        <v>15</v>
      </c>
      <c r="Q9" s="46">
        <v>0</v>
      </c>
    </row>
    <row r="10" spans="1:17" ht="15" customHeight="1">
      <c r="A10" s="43" t="s">
        <v>101</v>
      </c>
      <c r="B10" s="44">
        <f t="shared" si="0"/>
        <v>541</v>
      </c>
      <c r="C10" s="45">
        <f t="shared" si="1"/>
        <v>46</v>
      </c>
      <c r="D10" s="45">
        <v>0</v>
      </c>
      <c r="E10" s="45">
        <v>0</v>
      </c>
      <c r="F10" s="45">
        <v>46</v>
      </c>
      <c r="G10" s="45">
        <f t="shared" si="2"/>
        <v>495</v>
      </c>
      <c r="H10" s="45">
        <v>106</v>
      </c>
      <c r="I10" s="45">
        <v>0</v>
      </c>
      <c r="J10" s="45">
        <v>389</v>
      </c>
      <c r="K10" s="45">
        <v>28</v>
      </c>
      <c r="L10" s="45">
        <f t="shared" si="3"/>
        <v>513</v>
      </c>
      <c r="M10" s="45">
        <v>0</v>
      </c>
      <c r="N10" s="45">
        <v>99</v>
      </c>
      <c r="O10" s="45">
        <v>368</v>
      </c>
      <c r="P10" s="45">
        <v>46</v>
      </c>
      <c r="Q10" s="46">
        <v>0</v>
      </c>
    </row>
    <row r="11" spans="1:17" ht="15" customHeight="1">
      <c r="A11" s="43" t="s">
        <v>102</v>
      </c>
      <c r="B11" s="44">
        <f t="shared" si="0"/>
        <v>4365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4365</v>
      </c>
      <c r="H11" s="45">
        <v>3715</v>
      </c>
      <c r="I11" s="45">
        <v>0</v>
      </c>
      <c r="J11" s="45">
        <v>650</v>
      </c>
      <c r="K11" s="45">
        <v>680</v>
      </c>
      <c r="L11" s="45">
        <f t="shared" si="3"/>
        <v>3685</v>
      </c>
      <c r="M11" s="45">
        <v>0</v>
      </c>
      <c r="N11" s="45">
        <v>864</v>
      </c>
      <c r="O11" s="45">
        <v>2821</v>
      </c>
      <c r="P11" s="45">
        <v>0</v>
      </c>
      <c r="Q11" s="46">
        <v>0</v>
      </c>
    </row>
    <row r="12" spans="1:17" ht="15" customHeight="1">
      <c r="A12" s="43" t="s">
        <v>103</v>
      </c>
      <c r="B12" s="44">
        <f t="shared" si="0"/>
        <v>5787</v>
      </c>
      <c r="C12" s="45">
        <f t="shared" si="1"/>
        <v>42</v>
      </c>
      <c r="D12" s="45">
        <v>0</v>
      </c>
      <c r="E12" s="45">
        <v>0</v>
      </c>
      <c r="F12" s="45">
        <v>42</v>
      </c>
      <c r="G12" s="45">
        <f t="shared" si="2"/>
        <v>5745</v>
      </c>
      <c r="H12" s="45">
        <v>4046</v>
      </c>
      <c r="I12" s="45">
        <v>546</v>
      </c>
      <c r="J12" s="45">
        <v>1153</v>
      </c>
      <c r="K12" s="45">
        <v>2019</v>
      </c>
      <c r="L12" s="45">
        <f t="shared" si="3"/>
        <v>3768</v>
      </c>
      <c r="M12" s="45">
        <v>0</v>
      </c>
      <c r="N12" s="45">
        <v>0</v>
      </c>
      <c r="O12" s="45">
        <v>3768</v>
      </c>
      <c r="P12" s="45">
        <v>0</v>
      </c>
      <c r="Q12" s="46">
        <v>0</v>
      </c>
    </row>
    <row r="13" spans="1:17" ht="15" customHeight="1">
      <c r="A13" s="43" t="s">
        <v>104</v>
      </c>
      <c r="B13" s="44">
        <f t="shared" si="0"/>
        <v>14276</v>
      </c>
      <c r="C13" s="45">
        <f t="shared" si="1"/>
        <v>7079</v>
      </c>
      <c r="D13" s="45">
        <v>381</v>
      </c>
      <c r="E13" s="45">
        <v>2960</v>
      </c>
      <c r="F13" s="45">
        <v>3738</v>
      </c>
      <c r="G13" s="45">
        <f t="shared" si="2"/>
        <v>7197</v>
      </c>
      <c r="H13" s="45">
        <v>599</v>
      </c>
      <c r="I13" s="45">
        <v>6598</v>
      </c>
      <c r="J13" s="45">
        <v>0</v>
      </c>
      <c r="K13" s="45">
        <v>1170</v>
      </c>
      <c r="L13" s="45">
        <f t="shared" si="3"/>
        <v>13106</v>
      </c>
      <c r="M13" s="45">
        <v>0</v>
      </c>
      <c r="N13" s="45">
        <v>11469</v>
      </c>
      <c r="O13" s="45">
        <v>1610</v>
      </c>
      <c r="P13" s="45">
        <v>0</v>
      </c>
      <c r="Q13" s="46">
        <v>27</v>
      </c>
    </row>
    <row r="14" spans="1:17" ht="15" customHeight="1">
      <c r="A14" s="43" t="s">
        <v>96</v>
      </c>
      <c r="B14" s="44">
        <f t="shared" si="0"/>
        <v>3179</v>
      </c>
      <c r="C14" s="45">
        <f t="shared" si="1"/>
        <v>251</v>
      </c>
      <c r="D14" s="45">
        <v>0</v>
      </c>
      <c r="E14" s="45">
        <v>0</v>
      </c>
      <c r="F14" s="45">
        <v>251</v>
      </c>
      <c r="G14" s="45">
        <f t="shared" si="2"/>
        <v>2928</v>
      </c>
      <c r="H14" s="45">
        <v>1987</v>
      </c>
      <c r="I14" s="45">
        <v>717</v>
      </c>
      <c r="J14" s="45">
        <v>224</v>
      </c>
      <c r="K14" s="45">
        <v>233</v>
      </c>
      <c r="L14" s="45">
        <f t="shared" si="3"/>
        <v>2946</v>
      </c>
      <c r="M14" s="45">
        <v>0</v>
      </c>
      <c r="N14" s="45">
        <v>0</v>
      </c>
      <c r="O14" s="45">
        <v>2921</v>
      </c>
      <c r="P14" s="45">
        <v>0</v>
      </c>
      <c r="Q14" s="46">
        <v>25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105</v>
      </c>
      <c r="B16" s="44">
        <f t="shared" si="0"/>
        <v>91603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91603</v>
      </c>
      <c r="H16" s="45">
        <f>SUM(H6:H7)</f>
        <v>13849</v>
      </c>
      <c r="I16" s="45">
        <f>SUM(I6:I7)</f>
        <v>180</v>
      </c>
      <c r="J16" s="45">
        <f>SUM(J6:J7)</f>
        <v>77574</v>
      </c>
      <c r="K16" s="45">
        <f>SUM(K6:K7)</f>
        <v>66363</v>
      </c>
      <c r="L16" s="45">
        <f t="shared" si="3"/>
        <v>25240</v>
      </c>
      <c r="M16" s="45">
        <f>SUM(M6:M7)</f>
        <v>0</v>
      </c>
      <c r="N16" s="45">
        <f>SUM(N6:N7)</f>
        <v>2117</v>
      </c>
      <c r="O16" s="45">
        <f>SUM(O6:O7)</f>
        <v>22409</v>
      </c>
      <c r="P16" s="45">
        <f>SUM(P6:P7)</f>
        <v>0</v>
      </c>
      <c r="Q16" s="46">
        <f>SUM(Q6:Q7)</f>
        <v>714</v>
      </c>
    </row>
    <row r="17" spans="1:17" ht="15" customHeight="1">
      <c r="A17" s="43" t="s">
        <v>106</v>
      </c>
      <c r="B17" s="44">
        <f t="shared" si="0"/>
        <v>49225</v>
      </c>
      <c r="C17" s="45">
        <f t="shared" si="1"/>
        <v>7418</v>
      </c>
      <c r="D17" s="45">
        <f>SUM(D8:D14)</f>
        <v>381</v>
      </c>
      <c r="E17" s="45">
        <f>SUM(E8:E14)</f>
        <v>2960</v>
      </c>
      <c r="F17" s="45">
        <f>SUM(F8:F14)</f>
        <v>4077</v>
      </c>
      <c r="G17" s="45">
        <f t="shared" si="2"/>
        <v>41807</v>
      </c>
      <c r="H17" s="45">
        <f>SUM(H8:H14)</f>
        <v>29930</v>
      </c>
      <c r="I17" s="45">
        <f>SUM(I8:I14)</f>
        <v>8416</v>
      </c>
      <c r="J17" s="45">
        <f>SUM(J8:J14)</f>
        <v>3461</v>
      </c>
      <c r="K17" s="45">
        <f>SUM(K8:K14)</f>
        <v>4856</v>
      </c>
      <c r="L17" s="45">
        <f t="shared" si="3"/>
        <v>44369</v>
      </c>
      <c r="M17" s="45">
        <f>SUM(M8:M14)</f>
        <v>0</v>
      </c>
      <c r="N17" s="45">
        <f>SUM(N8:N14)</f>
        <v>12432</v>
      </c>
      <c r="O17" s="45">
        <f>SUM(O8:O14)</f>
        <v>31824</v>
      </c>
      <c r="P17" s="45">
        <f>SUM(P8:P14)</f>
        <v>61</v>
      </c>
      <c r="Q17" s="46">
        <f>SUM(Q8:Q14)</f>
        <v>52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77</v>
      </c>
      <c r="B19" s="52">
        <f>+C19+G19</f>
        <v>140828</v>
      </c>
      <c r="C19" s="53">
        <f t="shared" si="1"/>
        <v>7418</v>
      </c>
      <c r="D19" s="52">
        <f>SUM(D16:D17)</f>
        <v>381</v>
      </c>
      <c r="E19" s="52">
        <f>SUM(E16:E17)</f>
        <v>2960</v>
      </c>
      <c r="F19" s="52">
        <f>SUM(F16:F17)</f>
        <v>4077</v>
      </c>
      <c r="G19" s="53">
        <f t="shared" si="2"/>
        <v>133410</v>
      </c>
      <c r="H19" s="52">
        <f>SUM(H16:H17)</f>
        <v>43779</v>
      </c>
      <c r="I19" s="52">
        <f>SUM(I16:I17)</f>
        <v>8596</v>
      </c>
      <c r="J19" s="52">
        <f>SUM(J16:J17)</f>
        <v>81035</v>
      </c>
      <c r="K19" s="53">
        <f>SUM(K16:K17)</f>
        <v>71219</v>
      </c>
      <c r="L19" s="52">
        <f>SUM(M19:Q19)</f>
        <v>69609</v>
      </c>
      <c r="M19" s="52">
        <f>SUM(M16:M17)</f>
        <v>0</v>
      </c>
      <c r="N19" s="52">
        <f>SUM(N16:N17)</f>
        <v>14549</v>
      </c>
      <c r="O19" s="52">
        <f>SUM(O16:O17)</f>
        <v>54233</v>
      </c>
      <c r="P19" s="52">
        <f>SUM(P16:P17)</f>
        <v>61</v>
      </c>
      <c r="Q19" s="54">
        <f>SUM(Q16:Q17)</f>
        <v>766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P27" sqref="P27"/>
    </sheetView>
  </sheetViews>
  <sheetFormatPr defaultColWidth="9.00390625" defaultRowHeight="15" customHeight="1"/>
  <cols>
    <col min="1" max="1" width="10.625" style="1" customWidth="1"/>
    <col min="2" max="2" width="8.75390625" style="1" customWidth="1"/>
    <col min="3" max="6" width="7.625" style="1" customWidth="1"/>
    <col min="7" max="7" width="8.75390625" style="1" customWidth="1"/>
    <col min="8" max="9" width="7.625" style="1" customWidth="1"/>
    <col min="10" max="10" width="8.625" style="1" customWidth="1"/>
    <col min="11" max="11" width="8.50390625" style="1" customWidth="1"/>
    <col min="12" max="12" width="8.75390625" style="1" customWidth="1"/>
    <col min="13" max="16384" width="7.625" style="1" customWidth="1"/>
  </cols>
  <sheetData>
    <row r="1" spans="1:9" ht="18" customHeight="1">
      <c r="A1" s="1" t="s">
        <v>71</v>
      </c>
      <c r="E1" s="9" t="s">
        <v>107</v>
      </c>
      <c r="I1" s="1" t="s">
        <v>73</v>
      </c>
    </row>
    <row r="2" ht="15" customHeight="1" thickBot="1">
      <c r="Q2" s="10" t="s">
        <v>108</v>
      </c>
    </row>
    <row r="3" spans="1:17" s="4" customFormat="1" ht="15" customHeight="1">
      <c r="A3" s="2"/>
      <c r="B3" s="3"/>
      <c r="C3" s="55" t="s">
        <v>109</v>
      </c>
      <c r="D3" s="56"/>
      <c r="E3" s="56"/>
      <c r="F3" s="56"/>
      <c r="G3" s="56"/>
      <c r="H3" s="56"/>
      <c r="I3" s="56"/>
      <c r="J3" s="57"/>
      <c r="K3" s="55" t="s">
        <v>110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77</v>
      </c>
      <c r="C4" s="59" t="s">
        <v>78</v>
      </c>
      <c r="D4" s="60"/>
      <c r="E4" s="60"/>
      <c r="F4" s="61"/>
      <c r="G4" s="59" t="s">
        <v>79</v>
      </c>
      <c r="H4" s="60"/>
      <c r="I4" s="60"/>
      <c r="J4" s="61"/>
      <c r="K4" s="36"/>
      <c r="L4" s="36"/>
      <c r="M4" s="36" t="s">
        <v>80</v>
      </c>
      <c r="N4" s="36" t="s">
        <v>81</v>
      </c>
      <c r="O4" s="36"/>
      <c r="P4" s="36" t="s">
        <v>82</v>
      </c>
      <c r="Q4" s="37"/>
    </row>
    <row r="5" spans="1:17" s="4" customFormat="1" ht="15" customHeight="1" thickBot="1">
      <c r="A5" s="5"/>
      <c r="B5" s="6"/>
      <c r="C5" s="7" t="s">
        <v>83</v>
      </c>
      <c r="D5" s="7" t="s">
        <v>84</v>
      </c>
      <c r="E5" s="7" t="s">
        <v>85</v>
      </c>
      <c r="F5" s="7" t="s">
        <v>86</v>
      </c>
      <c r="G5" s="7" t="s">
        <v>87</v>
      </c>
      <c r="H5" s="7" t="s">
        <v>88</v>
      </c>
      <c r="I5" s="7" t="s">
        <v>89</v>
      </c>
      <c r="J5" s="7" t="s">
        <v>90</v>
      </c>
      <c r="K5" s="7" t="s">
        <v>91</v>
      </c>
      <c r="L5" s="7" t="s">
        <v>92</v>
      </c>
      <c r="M5" s="7" t="s">
        <v>93</v>
      </c>
      <c r="N5" s="7" t="s">
        <v>93</v>
      </c>
      <c r="O5" s="7" t="s">
        <v>94</v>
      </c>
      <c r="P5" s="7" t="s">
        <v>95</v>
      </c>
      <c r="Q5" s="38" t="s">
        <v>96</v>
      </c>
    </row>
    <row r="6" spans="1:17" ht="15" customHeight="1">
      <c r="A6" s="39" t="s">
        <v>97</v>
      </c>
      <c r="B6" s="40">
        <f>+C6+G6</f>
        <v>1494605</v>
      </c>
      <c r="C6" s="41">
        <f>SUM(D6:F6)</f>
        <v>0</v>
      </c>
      <c r="D6" s="41">
        <v>0</v>
      </c>
      <c r="E6" s="41">
        <v>0</v>
      </c>
      <c r="F6" s="41">
        <v>0</v>
      </c>
      <c r="G6" s="41">
        <f>SUM(H6:J6)</f>
        <v>1494605</v>
      </c>
      <c r="H6" s="41">
        <v>176664</v>
      </c>
      <c r="I6" s="41">
        <v>3000</v>
      </c>
      <c r="J6" s="41">
        <v>1314941</v>
      </c>
      <c r="K6" s="41">
        <v>1055910</v>
      </c>
      <c r="L6" s="41">
        <f>SUM(M6:Q6)</f>
        <v>438695</v>
      </c>
      <c r="M6" s="41">
        <v>0</v>
      </c>
      <c r="N6" s="41">
        <v>40950</v>
      </c>
      <c r="O6" s="41">
        <v>388613</v>
      </c>
      <c r="P6" s="41">
        <v>0</v>
      </c>
      <c r="Q6" s="42">
        <v>9132</v>
      </c>
    </row>
    <row r="7" spans="1:17" ht="15" customHeight="1">
      <c r="A7" s="43" t="s">
        <v>98</v>
      </c>
      <c r="B7" s="44">
        <f>+C7+G7</f>
        <v>28706</v>
      </c>
      <c r="C7" s="45">
        <f>SUM(D7:F7)</f>
        <v>0</v>
      </c>
      <c r="D7" s="45">
        <v>0</v>
      </c>
      <c r="E7" s="45">
        <v>0</v>
      </c>
      <c r="F7" s="45">
        <v>0</v>
      </c>
      <c r="G7" s="45">
        <f>SUM(H7:J7)</f>
        <v>28706</v>
      </c>
      <c r="H7" s="45">
        <v>0</v>
      </c>
      <c r="I7" s="45">
        <v>0</v>
      </c>
      <c r="J7" s="45">
        <v>28706</v>
      </c>
      <c r="K7" s="45">
        <v>18786</v>
      </c>
      <c r="L7" s="45">
        <f>SUM(M7:Q7)</f>
        <v>9920</v>
      </c>
      <c r="M7" s="45">
        <v>0</v>
      </c>
      <c r="N7" s="45">
        <v>0</v>
      </c>
      <c r="O7" s="45">
        <v>9840</v>
      </c>
      <c r="P7" s="45">
        <v>0</v>
      </c>
      <c r="Q7" s="46">
        <v>80</v>
      </c>
    </row>
    <row r="8" spans="1:17" ht="15" customHeight="1">
      <c r="A8" s="43" t="s">
        <v>99</v>
      </c>
      <c r="B8" s="44">
        <f aca="true" t="shared" si="0" ref="B8:B17">+C8+G8</f>
        <v>13236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13236</v>
      </c>
      <c r="H8" s="45">
        <v>1000</v>
      </c>
      <c r="I8" s="45">
        <v>1500</v>
      </c>
      <c r="J8" s="45">
        <v>10736</v>
      </c>
      <c r="K8" s="45">
        <v>1500</v>
      </c>
      <c r="L8" s="45">
        <f aca="true" t="shared" si="3" ref="L8:L17">SUM(M8:Q8)</f>
        <v>11736</v>
      </c>
      <c r="M8" s="45">
        <v>0</v>
      </c>
      <c r="N8" s="45">
        <v>0</v>
      </c>
      <c r="O8" s="45">
        <v>11736</v>
      </c>
      <c r="P8" s="45">
        <v>0</v>
      </c>
      <c r="Q8" s="46">
        <v>0</v>
      </c>
    </row>
    <row r="9" spans="1:17" ht="15" customHeight="1">
      <c r="A9" s="43" t="s">
        <v>100</v>
      </c>
      <c r="B9" s="44">
        <f t="shared" si="0"/>
        <v>148725</v>
      </c>
      <c r="C9" s="45">
        <f t="shared" si="1"/>
        <v>0</v>
      </c>
      <c r="D9" s="45">
        <v>0</v>
      </c>
      <c r="E9" s="45">
        <v>0</v>
      </c>
      <c r="F9" s="45">
        <v>0</v>
      </c>
      <c r="G9" s="45">
        <f t="shared" si="2"/>
        <v>148725</v>
      </c>
      <c r="H9" s="45">
        <v>131025</v>
      </c>
      <c r="I9" s="45">
        <v>8800</v>
      </c>
      <c r="J9" s="45">
        <v>8900</v>
      </c>
      <c r="K9" s="45">
        <v>7600</v>
      </c>
      <c r="L9" s="45">
        <f t="shared" si="3"/>
        <v>141125</v>
      </c>
      <c r="M9" s="45">
        <v>0</v>
      </c>
      <c r="N9" s="45">
        <v>0</v>
      </c>
      <c r="O9" s="45">
        <v>140760</v>
      </c>
      <c r="P9" s="45">
        <v>365</v>
      </c>
      <c r="Q9" s="46">
        <v>0</v>
      </c>
    </row>
    <row r="10" spans="1:17" ht="15" customHeight="1">
      <c r="A10" s="43" t="s">
        <v>101</v>
      </c>
      <c r="B10" s="44">
        <f t="shared" si="0"/>
        <v>4340</v>
      </c>
      <c r="C10" s="45">
        <f t="shared" si="1"/>
        <v>690</v>
      </c>
      <c r="D10" s="45">
        <v>0</v>
      </c>
      <c r="E10" s="45">
        <v>0</v>
      </c>
      <c r="F10" s="45">
        <v>690</v>
      </c>
      <c r="G10" s="45">
        <f t="shared" si="2"/>
        <v>3650</v>
      </c>
      <c r="H10" s="45">
        <v>750</v>
      </c>
      <c r="I10" s="45">
        <v>0</v>
      </c>
      <c r="J10" s="45">
        <v>2900</v>
      </c>
      <c r="K10" s="45">
        <v>500</v>
      </c>
      <c r="L10" s="45">
        <f t="shared" si="3"/>
        <v>3840</v>
      </c>
      <c r="M10" s="45">
        <v>0</v>
      </c>
      <c r="N10" s="45">
        <v>400</v>
      </c>
      <c r="O10" s="45">
        <v>2750</v>
      </c>
      <c r="P10" s="45">
        <v>690</v>
      </c>
      <c r="Q10" s="46">
        <v>0</v>
      </c>
    </row>
    <row r="11" spans="1:17" ht="15" customHeight="1">
      <c r="A11" s="43" t="s">
        <v>102</v>
      </c>
      <c r="B11" s="44">
        <f t="shared" si="0"/>
        <v>66350</v>
      </c>
      <c r="C11" s="45">
        <f t="shared" si="1"/>
        <v>0</v>
      </c>
      <c r="D11" s="45">
        <v>0</v>
      </c>
      <c r="E11" s="45">
        <v>0</v>
      </c>
      <c r="F11" s="45">
        <v>0</v>
      </c>
      <c r="G11" s="45">
        <f t="shared" si="2"/>
        <v>66350</v>
      </c>
      <c r="H11" s="45">
        <v>60650</v>
      </c>
      <c r="I11" s="45">
        <v>0</v>
      </c>
      <c r="J11" s="45">
        <v>5700</v>
      </c>
      <c r="K11" s="45">
        <v>13390</v>
      </c>
      <c r="L11" s="45">
        <f t="shared" si="3"/>
        <v>52960</v>
      </c>
      <c r="M11" s="45">
        <v>0</v>
      </c>
      <c r="N11" s="45">
        <v>20000</v>
      </c>
      <c r="O11" s="45">
        <v>32960</v>
      </c>
      <c r="P11" s="45">
        <v>0</v>
      </c>
      <c r="Q11" s="46">
        <v>0</v>
      </c>
    </row>
    <row r="12" spans="1:17" ht="15" customHeight="1">
      <c r="A12" s="43" t="s">
        <v>103</v>
      </c>
      <c r="B12" s="44">
        <f t="shared" si="0"/>
        <v>103373</v>
      </c>
      <c r="C12" s="45">
        <f t="shared" si="1"/>
        <v>150</v>
      </c>
      <c r="D12" s="45">
        <v>0</v>
      </c>
      <c r="E12" s="45">
        <v>0</v>
      </c>
      <c r="F12" s="45">
        <v>150</v>
      </c>
      <c r="G12" s="45">
        <f t="shared" si="2"/>
        <v>103223</v>
      </c>
      <c r="H12" s="45">
        <v>74323</v>
      </c>
      <c r="I12" s="45">
        <v>8100</v>
      </c>
      <c r="J12" s="45">
        <v>20800</v>
      </c>
      <c r="K12" s="45">
        <v>46573</v>
      </c>
      <c r="L12" s="45">
        <f t="shared" si="3"/>
        <v>56800</v>
      </c>
      <c r="M12" s="45">
        <v>0</v>
      </c>
      <c r="N12" s="45">
        <v>0</v>
      </c>
      <c r="O12" s="45">
        <v>56800</v>
      </c>
      <c r="P12" s="45">
        <v>0</v>
      </c>
      <c r="Q12" s="46">
        <v>0</v>
      </c>
    </row>
    <row r="13" spans="1:17" ht="15" customHeight="1">
      <c r="A13" s="43" t="s">
        <v>104</v>
      </c>
      <c r="B13" s="44">
        <f t="shared" si="0"/>
        <v>339080</v>
      </c>
      <c r="C13" s="45">
        <f t="shared" si="1"/>
        <v>202790</v>
      </c>
      <c r="D13" s="45">
        <v>11000</v>
      </c>
      <c r="E13" s="45">
        <v>78090</v>
      </c>
      <c r="F13" s="45">
        <v>113700</v>
      </c>
      <c r="G13" s="45">
        <f t="shared" si="2"/>
        <v>136290</v>
      </c>
      <c r="H13" s="45">
        <v>9000</v>
      </c>
      <c r="I13" s="45">
        <v>127290</v>
      </c>
      <c r="J13" s="45">
        <v>0</v>
      </c>
      <c r="K13" s="45">
        <v>25780</v>
      </c>
      <c r="L13" s="45">
        <f t="shared" si="3"/>
        <v>313300</v>
      </c>
      <c r="M13" s="45">
        <v>0</v>
      </c>
      <c r="N13" s="45">
        <v>273422</v>
      </c>
      <c r="O13" s="45">
        <v>39768</v>
      </c>
      <c r="P13" s="45">
        <v>0</v>
      </c>
      <c r="Q13" s="46">
        <v>110</v>
      </c>
    </row>
    <row r="14" spans="1:17" ht="15" customHeight="1">
      <c r="A14" s="43" t="s">
        <v>96</v>
      </c>
      <c r="B14" s="44">
        <f t="shared" si="0"/>
        <v>100834</v>
      </c>
      <c r="C14" s="45">
        <f t="shared" si="1"/>
        <v>3450</v>
      </c>
      <c r="D14" s="45">
        <v>0</v>
      </c>
      <c r="E14" s="45">
        <v>0</v>
      </c>
      <c r="F14" s="45">
        <v>3450</v>
      </c>
      <c r="G14" s="45">
        <f t="shared" si="2"/>
        <v>97384</v>
      </c>
      <c r="H14" s="45">
        <v>78194</v>
      </c>
      <c r="I14" s="45">
        <v>15150</v>
      </c>
      <c r="J14" s="45">
        <v>4040</v>
      </c>
      <c r="K14" s="45">
        <v>3300</v>
      </c>
      <c r="L14" s="45">
        <f t="shared" si="3"/>
        <v>97534</v>
      </c>
      <c r="M14" s="45">
        <v>0</v>
      </c>
      <c r="N14" s="45">
        <v>0</v>
      </c>
      <c r="O14" s="45">
        <v>97494</v>
      </c>
      <c r="P14" s="45">
        <v>0</v>
      </c>
      <c r="Q14" s="46">
        <v>40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105</v>
      </c>
      <c r="B16" s="44">
        <f t="shared" si="0"/>
        <v>1523311</v>
      </c>
      <c r="C16" s="45">
        <f t="shared" si="1"/>
        <v>0</v>
      </c>
      <c r="D16" s="45">
        <f>SUM(D6:D7)</f>
        <v>0</v>
      </c>
      <c r="E16" s="45">
        <f>SUM(E6:E7)</f>
        <v>0</v>
      </c>
      <c r="F16" s="45">
        <f>SUM(F6:F7)</f>
        <v>0</v>
      </c>
      <c r="G16" s="45">
        <f t="shared" si="2"/>
        <v>1523311</v>
      </c>
      <c r="H16" s="45">
        <f>SUM(H6:H7)</f>
        <v>176664</v>
      </c>
      <c r="I16" s="45">
        <f>SUM(I6:I7)</f>
        <v>3000</v>
      </c>
      <c r="J16" s="45">
        <f>SUM(J6:J7)</f>
        <v>1343647</v>
      </c>
      <c r="K16" s="45">
        <f>SUM(K6:K7)</f>
        <v>1074696</v>
      </c>
      <c r="L16" s="45">
        <f t="shared" si="3"/>
        <v>448615</v>
      </c>
      <c r="M16" s="45">
        <f>SUM(M6:M7)</f>
        <v>0</v>
      </c>
      <c r="N16" s="45">
        <f>SUM(N6:N7)</f>
        <v>40950</v>
      </c>
      <c r="O16" s="45">
        <f>SUM(O6:O7)</f>
        <v>398453</v>
      </c>
      <c r="P16" s="45">
        <f>SUM(P6:P7)</f>
        <v>0</v>
      </c>
      <c r="Q16" s="46">
        <f>SUM(Q6:Q7)</f>
        <v>9212</v>
      </c>
    </row>
    <row r="17" spans="1:17" ht="15" customHeight="1">
      <c r="A17" s="43" t="s">
        <v>106</v>
      </c>
      <c r="B17" s="44">
        <f t="shared" si="0"/>
        <v>775938</v>
      </c>
      <c r="C17" s="45">
        <f t="shared" si="1"/>
        <v>207080</v>
      </c>
      <c r="D17" s="45">
        <f>SUM(D8:D14)</f>
        <v>11000</v>
      </c>
      <c r="E17" s="45">
        <f>SUM(E8:E14)</f>
        <v>78090</v>
      </c>
      <c r="F17" s="45">
        <f>SUM(F8:F14)</f>
        <v>117990</v>
      </c>
      <c r="G17" s="45">
        <f t="shared" si="2"/>
        <v>568858</v>
      </c>
      <c r="H17" s="45">
        <f>SUM(H8:H14)</f>
        <v>354942</v>
      </c>
      <c r="I17" s="45">
        <f>SUM(I8:I14)</f>
        <v>160840</v>
      </c>
      <c r="J17" s="45">
        <f>SUM(J8:J14)</f>
        <v>53076</v>
      </c>
      <c r="K17" s="45">
        <f>SUM(K8:K14)</f>
        <v>98643</v>
      </c>
      <c r="L17" s="45">
        <f t="shared" si="3"/>
        <v>677295</v>
      </c>
      <c r="M17" s="45">
        <f>SUM(M8:M14)</f>
        <v>0</v>
      </c>
      <c r="N17" s="45">
        <f>SUM(N8:N14)</f>
        <v>293822</v>
      </c>
      <c r="O17" s="45">
        <f>SUM(O8:O14)</f>
        <v>382268</v>
      </c>
      <c r="P17" s="45">
        <f>SUM(P8:P14)</f>
        <v>1055</v>
      </c>
      <c r="Q17" s="46">
        <f>SUM(Q8:Q14)</f>
        <v>150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77</v>
      </c>
      <c r="B19" s="52">
        <f>+C19+G19</f>
        <v>2299249</v>
      </c>
      <c r="C19" s="53">
        <f t="shared" si="1"/>
        <v>207080</v>
      </c>
      <c r="D19" s="52">
        <f>SUM(D16:D17)</f>
        <v>11000</v>
      </c>
      <c r="E19" s="52">
        <f>SUM(E16:E17)</f>
        <v>78090</v>
      </c>
      <c r="F19" s="52">
        <f>SUM(F16:F17)</f>
        <v>117990</v>
      </c>
      <c r="G19" s="53">
        <f t="shared" si="2"/>
        <v>2092169</v>
      </c>
      <c r="H19" s="52">
        <f>SUM(H16:H17)</f>
        <v>531606</v>
      </c>
      <c r="I19" s="52">
        <f>SUM(I16:I17)</f>
        <v>163840</v>
      </c>
      <c r="J19" s="52">
        <f>SUM(J16:J17)</f>
        <v>1396723</v>
      </c>
      <c r="K19" s="53">
        <f>SUM(K16:K17)</f>
        <v>1173339</v>
      </c>
      <c r="L19" s="52">
        <f>SUM(M19:Q19)</f>
        <v>1125910</v>
      </c>
      <c r="M19" s="52">
        <f>SUM(M16:M17)</f>
        <v>0</v>
      </c>
      <c r="N19" s="52">
        <f>SUM(N16:N17)</f>
        <v>334772</v>
      </c>
      <c r="O19" s="52">
        <f>SUM(O16:O17)</f>
        <v>780721</v>
      </c>
      <c r="P19" s="52">
        <f>SUM(P16:P17)</f>
        <v>1055</v>
      </c>
      <c r="Q19" s="54">
        <f>SUM(Q16:Q17)</f>
        <v>9362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2009-09-29T00:05:56Z</cp:lastPrinted>
  <dcterms:created xsi:type="dcterms:W3CDTF">2000-01-06T00:38:06Z</dcterms:created>
  <dcterms:modified xsi:type="dcterms:W3CDTF">2009-09-29T00:05:59Z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-608107343</vt:i4>
  </property>
  <property fmtid="{D5CDD505-2E9C-101B-9397-08002B2CF9AE}" pid="3" name="_EmailSubject">
    <vt:lpwstr>統計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