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<sst xmlns="http://schemas.openxmlformats.org/spreadsheetml/2006/main" count="149" uniqueCount="111">
  <si>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</si>
  <si>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</si>
  <si>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</si>
  <si>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</si>
  <si>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</si>
  <si>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</si>
  <si>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</si>
  <si>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</si>
  <si>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</si>
  <si>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</si>
  <si>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</si>
  <si>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</si>
  <si>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</si>
  <si>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</si>
  <si>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</si>
  <si>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</si>
  <si>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9月分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</si>
  <si>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</si>
  <si>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</si>
  <si>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</si>
  <si>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</si>
  <si>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</si>
  <si>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</si>
  <si>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</si>
  <si>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</si>
  <si>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</si>
  <si>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</si>
  <si>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</si>
  <si>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</si>
  <si>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</si>
  <si>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</si>
  <si>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</si>
  <si>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</si>
  <si>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</si>
  <si>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</si>
  <si>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</si>
  <si>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</si>
  <si>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</si>
  <si>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</si>
  <si>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</si>
  <si>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</si>
  <si>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</si>
  <si>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</si>
  <si>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</si>
  <si>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</si>
  <si>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</si>
  <si>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</si>
  <si>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</si>
  <si>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</si>
  <si>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</si>
  <si>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</si>
  <si>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</si>
  <si>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</si>
  <si>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</si>
  <si>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</si>
  <si>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</si>
  <si>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</si>
  <si>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</si>
  <si>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</si>
  <si>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</si>
  <si>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</si>
  <si>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</si>
  <si>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</si>
  <si>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</si>
  <si>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</si>
  <si>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</si>
  <si>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</si>
  <si>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</si>
  <si>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</si>
  <si>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</si>
  <si>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</si>
  <si>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</si>
  <si>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</si>
  <si>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21年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</si>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</sst>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35851</v>
      </c>
      <c r="C5" s="17">
        <v>18875</v>
      </c>
      <c r="D5" s="17">
        <v>695</v>
      </c>
      <c r="E5" s="17">
        <v>189</v>
      </c>
      <c r="F5" s="17">
        <v>76</v>
      </c>
      <c r="G5" s="17">
        <v>0</v>
      </c>
      <c r="H5" s="17">
        <v>788</v>
      </c>
      <c r="I5" s="17">
        <v>1952</v>
      </c>
      <c r="J5" s="17">
        <v>13073</v>
      </c>
      <c r="K5" s="17">
        <v>203</v>
      </c>
      <c r="L5" s="17">
        <v>14481</v>
      </c>
      <c r="M5" s="18">
        <v>21370</v>
      </c>
    </row>
    <row r="6" spans="1:13" ht="15" customHeight="1">
      <c r="A6" s="15" t="s">
        <v>18</v>
      </c>
      <c r="B6" s="19">
        <f t="shared" si="0"/>
        <v>8568</v>
      </c>
      <c r="C6" s="20">
        <v>7453</v>
      </c>
      <c r="D6" s="20">
        <v>0</v>
      </c>
      <c r="E6" s="20">
        <v>0</v>
      </c>
      <c r="F6" s="20">
        <v>0</v>
      </c>
      <c r="G6" s="20">
        <v>0</v>
      </c>
      <c r="H6" s="20">
        <v>1115</v>
      </c>
      <c r="I6" s="20">
        <v>0</v>
      </c>
      <c r="J6" s="20">
        <v>0</v>
      </c>
      <c r="K6" s="20">
        <v>0</v>
      </c>
      <c r="L6" s="20">
        <v>4635</v>
      </c>
      <c r="M6" s="21">
        <v>3933</v>
      </c>
    </row>
    <row r="7" spans="1:13" ht="15" customHeight="1">
      <c r="A7" s="15" t="s">
        <v>19</v>
      </c>
      <c r="B7" s="19">
        <f t="shared" si="0"/>
        <v>10474</v>
      </c>
      <c r="C7" s="20">
        <v>1865</v>
      </c>
      <c r="D7" s="20">
        <v>220</v>
      </c>
      <c r="E7" s="20">
        <v>0</v>
      </c>
      <c r="F7" s="20">
        <v>0</v>
      </c>
      <c r="G7" s="20">
        <v>0</v>
      </c>
      <c r="H7" s="20">
        <v>7681</v>
      </c>
      <c r="I7" s="20">
        <v>0</v>
      </c>
      <c r="J7" s="20">
        <v>52</v>
      </c>
      <c r="K7" s="20">
        <v>656</v>
      </c>
      <c r="L7" s="20">
        <v>2188</v>
      </c>
      <c r="M7" s="21">
        <v>8286</v>
      </c>
    </row>
    <row r="8" spans="1:13" ht="15" customHeight="1">
      <c r="A8" s="15" t="s">
        <v>20</v>
      </c>
      <c r="B8" s="19">
        <f t="shared" si="0"/>
        <v>4644</v>
      </c>
      <c r="C8" s="20">
        <v>3287</v>
      </c>
      <c r="D8" s="20">
        <v>0</v>
      </c>
      <c r="E8" s="20">
        <v>217</v>
      </c>
      <c r="F8" s="20">
        <v>161</v>
      </c>
      <c r="G8" s="20">
        <v>98</v>
      </c>
      <c r="H8" s="20">
        <v>310</v>
      </c>
      <c r="I8" s="20">
        <v>106</v>
      </c>
      <c r="J8" s="20">
        <v>387</v>
      </c>
      <c r="K8" s="20">
        <v>78</v>
      </c>
      <c r="L8" s="20">
        <v>2576</v>
      </c>
      <c r="M8" s="21">
        <v>2068</v>
      </c>
    </row>
    <row r="9" spans="1:13" ht="15" customHeight="1">
      <c r="A9" s="15" t="s">
        <v>21</v>
      </c>
      <c r="B9" s="19">
        <f t="shared" si="0"/>
        <v>7681</v>
      </c>
      <c r="C9" s="20">
        <v>4536</v>
      </c>
      <c r="D9" s="20">
        <v>0</v>
      </c>
      <c r="E9" s="20">
        <v>0</v>
      </c>
      <c r="F9" s="20">
        <v>2948</v>
      </c>
      <c r="G9" s="20">
        <v>0</v>
      </c>
      <c r="H9" s="20">
        <v>157</v>
      </c>
      <c r="I9" s="20">
        <v>0</v>
      </c>
      <c r="J9" s="20">
        <v>0</v>
      </c>
      <c r="K9" s="20">
        <v>40</v>
      </c>
      <c r="L9" s="20">
        <v>2890</v>
      </c>
      <c r="M9" s="21">
        <v>4791</v>
      </c>
    </row>
    <row r="10" spans="1:13" ht="15" customHeight="1">
      <c r="A10" s="15" t="s">
        <v>22</v>
      </c>
      <c r="B10" s="19">
        <f t="shared" si="0"/>
        <v>8764</v>
      </c>
      <c r="C10" s="20">
        <v>2756</v>
      </c>
      <c r="D10" s="20">
        <v>25</v>
      </c>
      <c r="E10" s="20">
        <v>0</v>
      </c>
      <c r="F10" s="20">
        <v>4307</v>
      </c>
      <c r="G10" s="20">
        <v>679</v>
      </c>
      <c r="H10" s="20">
        <v>0</v>
      </c>
      <c r="I10" s="20">
        <v>46</v>
      </c>
      <c r="J10" s="20">
        <v>951</v>
      </c>
      <c r="K10" s="20">
        <v>0</v>
      </c>
      <c r="L10" s="20">
        <v>2681</v>
      </c>
      <c r="M10" s="21">
        <v>6083</v>
      </c>
    </row>
    <row r="11" spans="1:13" ht="15" customHeight="1">
      <c r="A11" s="15" t="s">
        <v>23</v>
      </c>
      <c r="B11" s="19">
        <f t="shared" si="0"/>
        <v>841</v>
      </c>
      <c r="C11" s="20">
        <v>354</v>
      </c>
      <c r="D11" s="20">
        <v>0</v>
      </c>
      <c r="E11" s="20">
        <v>0</v>
      </c>
      <c r="F11" s="20">
        <v>0</v>
      </c>
      <c r="G11" s="20">
        <v>0</v>
      </c>
      <c r="H11" s="20">
        <v>487</v>
      </c>
      <c r="I11" s="20">
        <v>0</v>
      </c>
      <c r="J11" s="20">
        <v>0</v>
      </c>
      <c r="K11" s="20">
        <v>0</v>
      </c>
      <c r="L11" s="20">
        <v>229</v>
      </c>
      <c r="M11" s="21">
        <v>612</v>
      </c>
    </row>
    <row r="12" spans="1:13" ht="15" customHeight="1">
      <c r="A12" s="15" t="s">
        <v>24</v>
      </c>
      <c r="B12" s="19">
        <f t="shared" si="0"/>
        <v>1409</v>
      </c>
      <c r="C12" s="20">
        <v>1333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76</v>
      </c>
      <c r="J12" s="20">
        <v>0</v>
      </c>
      <c r="K12" s="20">
        <v>0</v>
      </c>
      <c r="L12" s="20">
        <v>938</v>
      </c>
      <c r="M12" s="21">
        <v>471</v>
      </c>
    </row>
    <row r="13" spans="1:13" ht="15" customHeight="1">
      <c r="A13" s="15" t="s">
        <v>25</v>
      </c>
      <c r="B13" s="19">
        <f t="shared" si="0"/>
        <v>4970</v>
      </c>
      <c r="C13" s="20">
        <v>1611</v>
      </c>
      <c r="D13" s="20">
        <v>0</v>
      </c>
      <c r="E13" s="20">
        <v>0</v>
      </c>
      <c r="F13" s="20">
        <v>303</v>
      </c>
      <c r="G13" s="20">
        <v>0</v>
      </c>
      <c r="H13" s="20">
        <v>224</v>
      </c>
      <c r="I13" s="20">
        <v>92</v>
      </c>
      <c r="J13" s="20">
        <v>1773</v>
      </c>
      <c r="K13" s="20">
        <v>967</v>
      </c>
      <c r="L13" s="20">
        <v>1512</v>
      </c>
      <c r="M13" s="21">
        <v>3458</v>
      </c>
    </row>
    <row r="14" spans="1:13" ht="15" customHeight="1">
      <c r="A14" s="15" t="s">
        <v>26</v>
      </c>
      <c r="B14" s="19">
        <f t="shared" si="0"/>
        <v>3378</v>
      </c>
      <c r="C14" s="20">
        <v>2712</v>
      </c>
      <c r="D14" s="20">
        <v>229</v>
      </c>
      <c r="E14" s="20">
        <v>0</v>
      </c>
      <c r="F14" s="20">
        <v>0</v>
      </c>
      <c r="G14" s="20">
        <v>0</v>
      </c>
      <c r="H14" s="20">
        <v>183</v>
      </c>
      <c r="I14" s="20">
        <v>154</v>
      </c>
      <c r="J14" s="20">
        <v>72</v>
      </c>
      <c r="K14" s="20">
        <v>28</v>
      </c>
      <c r="L14" s="20">
        <v>2281</v>
      </c>
      <c r="M14" s="21">
        <v>1097</v>
      </c>
    </row>
    <row r="15" spans="1:13" ht="15" customHeight="1">
      <c r="A15" s="15" t="s">
        <v>27</v>
      </c>
      <c r="B15" s="19">
        <f t="shared" si="0"/>
        <v>5087</v>
      </c>
      <c r="C15" s="20">
        <v>4830</v>
      </c>
      <c r="D15" s="20">
        <v>0</v>
      </c>
      <c r="E15" s="20">
        <v>0</v>
      </c>
      <c r="F15" s="20">
        <v>0</v>
      </c>
      <c r="G15" s="20">
        <v>0</v>
      </c>
      <c r="H15" s="20">
        <v>26</v>
      </c>
      <c r="I15" s="20">
        <v>0</v>
      </c>
      <c r="J15" s="20">
        <v>90</v>
      </c>
      <c r="K15" s="20">
        <v>141</v>
      </c>
      <c r="L15" s="20">
        <v>3653</v>
      </c>
      <c r="M15" s="21">
        <v>1434</v>
      </c>
    </row>
    <row r="16" spans="1:13" ht="15" customHeight="1">
      <c r="A16" s="15" t="s">
        <v>28</v>
      </c>
      <c r="B16" s="19">
        <f t="shared" si="0"/>
        <v>1597</v>
      </c>
      <c r="C16" s="20">
        <v>1305</v>
      </c>
      <c r="D16" s="20">
        <v>0</v>
      </c>
      <c r="E16" s="20">
        <v>210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82</v>
      </c>
      <c r="L16" s="20">
        <v>1052</v>
      </c>
      <c r="M16" s="21">
        <v>545</v>
      </c>
    </row>
    <row r="17" spans="1:13" ht="15" customHeight="1">
      <c r="A17" s="15" t="s">
        <v>29</v>
      </c>
      <c r="B17" s="19">
        <f t="shared" si="0"/>
        <v>10678</v>
      </c>
      <c r="C17" s="20">
        <v>9513</v>
      </c>
      <c r="D17" s="20">
        <v>138</v>
      </c>
      <c r="E17" s="20">
        <v>0</v>
      </c>
      <c r="F17" s="20">
        <v>269</v>
      </c>
      <c r="G17" s="20">
        <v>0</v>
      </c>
      <c r="H17" s="20">
        <v>174</v>
      </c>
      <c r="I17" s="20">
        <v>209</v>
      </c>
      <c r="J17" s="20">
        <v>315</v>
      </c>
      <c r="K17" s="20">
        <v>60</v>
      </c>
      <c r="L17" s="20">
        <v>4913</v>
      </c>
      <c r="M17" s="21">
        <v>5765</v>
      </c>
    </row>
    <row r="18" spans="1:13" ht="15" customHeight="1">
      <c r="A18" s="15" t="s">
        <v>30</v>
      </c>
      <c r="B18" s="19">
        <f t="shared" si="0"/>
        <v>5446</v>
      </c>
      <c r="C18" s="20">
        <v>4538</v>
      </c>
      <c r="D18" s="20">
        <v>0</v>
      </c>
      <c r="E18" s="20">
        <v>0</v>
      </c>
      <c r="F18" s="20">
        <v>0</v>
      </c>
      <c r="G18" s="20">
        <v>462</v>
      </c>
      <c r="H18" s="20">
        <v>395</v>
      </c>
      <c r="I18" s="20">
        <v>0</v>
      </c>
      <c r="J18" s="20">
        <v>0</v>
      </c>
      <c r="K18" s="20">
        <v>51</v>
      </c>
      <c r="L18" s="20">
        <v>3324</v>
      </c>
      <c r="M18" s="21">
        <v>2122</v>
      </c>
    </row>
    <row r="19" spans="1:13" ht="15" customHeight="1">
      <c r="A19" s="15" t="s">
        <v>31</v>
      </c>
      <c r="B19" s="19">
        <f t="shared" si="0"/>
        <v>2275</v>
      </c>
      <c r="C19" s="20">
        <v>943</v>
      </c>
      <c r="D19" s="20">
        <v>0</v>
      </c>
      <c r="E19" s="20">
        <v>0</v>
      </c>
      <c r="F19" s="20">
        <v>254</v>
      </c>
      <c r="G19" s="20">
        <v>0</v>
      </c>
      <c r="H19" s="20">
        <v>177</v>
      </c>
      <c r="I19" s="20">
        <v>0</v>
      </c>
      <c r="J19" s="20">
        <v>901</v>
      </c>
      <c r="K19" s="20">
        <v>0</v>
      </c>
      <c r="L19" s="20">
        <v>1514</v>
      </c>
      <c r="M19" s="21">
        <v>761</v>
      </c>
    </row>
    <row r="20" spans="1:13" ht="15" customHeight="1">
      <c r="A20" s="15" t="s">
        <v>32</v>
      </c>
      <c r="B20" s="19">
        <f t="shared" si="0"/>
        <v>1776</v>
      </c>
      <c r="C20" s="20">
        <v>1610</v>
      </c>
      <c r="D20" s="20">
        <v>0</v>
      </c>
      <c r="E20" s="20">
        <v>0</v>
      </c>
      <c r="F20" s="20">
        <v>0</v>
      </c>
      <c r="G20" s="20">
        <v>0</v>
      </c>
      <c r="H20" s="20">
        <v>166</v>
      </c>
      <c r="I20" s="20">
        <v>0</v>
      </c>
      <c r="J20" s="20">
        <v>0</v>
      </c>
      <c r="K20" s="20">
        <v>0</v>
      </c>
      <c r="L20" s="20">
        <v>1750</v>
      </c>
      <c r="M20" s="21">
        <v>26</v>
      </c>
    </row>
    <row r="21" spans="1:13" ht="15" customHeight="1">
      <c r="A21" s="15" t="s">
        <v>33</v>
      </c>
      <c r="B21" s="19">
        <f t="shared" si="0"/>
        <v>921</v>
      </c>
      <c r="C21" s="20">
        <v>901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20</v>
      </c>
      <c r="L21" s="20">
        <v>899</v>
      </c>
      <c r="M21" s="21">
        <v>22</v>
      </c>
    </row>
    <row r="22" spans="1:13" ht="15" customHeight="1">
      <c r="A22" s="15" t="s">
        <v>34</v>
      </c>
      <c r="B22" s="19">
        <f t="shared" si="0"/>
        <v>2983</v>
      </c>
      <c r="C22" s="20">
        <v>1985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998</v>
      </c>
      <c r="K22" s="20">
        <v>0</v>
      </c>
      <c r="L22" s="20">
        <v>2746</v>
      </c>
      <c r="M22" s="21">
        <v>237</v>
      </c>
    </row>
    <row r="23" spans="1:13" ht="15" customHeight="1">
      <c r="A23" s="15" t="s">
        <v>35</v>
      </c>
      <c r="B23" s="19">
        <f t="shared" si="0"/>
        <v>2639</v>
      </c>
      <c r="C23" s="20">
        <v>1649</v>
      </c>
      <c r="D23" s="20">
        <v>0</v>
      </c>
      <c r="E23" s="20">
        <v>0</v>
      </c>
      <c r="F23" s="20">
        <v>431</v>
      </c>
      <c r="G23" s="20">
        <v>0</v>
      </c>
      <c r="H23" s="20">
        <v>0</v>
      </c>
      <c r="I23" s="20">
        <v>91</v>
      </c>
      <c r="J23" s="20">
        <v>295</v>
      </c>
      <c r="K23" s="20">
        <v>173</v>
      </c>
      <c r="L23" s="20">
        <v>2035</v>
      </c>
      <c r="M23" s="21">
        <v>604</v>
      </c>
    </row>
    <row r="24" spans="1:13" ht="15" customHeight="1">
      <c r="A24" s="15" t="s">
        <v>36</v>
      </c>
      <c r="B24" s="19">
        <f t="shared" si="0"/>
        <v>481</v>
      </c>
      <c r="C24" s="20">
        <v>481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397</v>
      </c>
      <c r="M24" s="21">
        <v>84</v>
      </c>
    </row>
    <row r="25" spans="1:13" ht="15" customHeight="1">
      <c r="A25" s="32" t="s">
        <v>37</v>
      </c>
      <c r="B25" s="22">
        <f t="shared" si="0"/>
        <v>1179</v>
      </c>
      <c r="C25" s="23">
        <v>998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147</v>
      </c>
      <c r="J25" s="23">
        <v>34</v>
      </c>
      <c r="K25" s="23">
        <v>0</v>
      </c>
      <c r="L25" s="23">
        <v>836</v>
      </c>
      <c r="M25" s="24">
        <v>343</v>
      </c>
    </row>
    <row r="26" spans="1:13" ht="15" customHeight="1">
      <c r="A26" s="25" t="s">
        <v>60</v>
      </c>
      <c r="B26" s="26">
        <f t="shared" si="0"/>
        <v>121642</v>
      </c>
      <c r="C26" s="27">
        <v>73535</v>
      </c>
      <c r="D26" s="27">
        <v>1307</v>
      </c>
      <c r="E26" s="27">
        <v>616</v>
      </c>
      <c r="F26" s="27">
        <v>8749</v>
      </c>
      <c r="G26" s="27">
        <v>1239</v>
      </c>
      <c r="H26" s="27">
        <v>11883</v>
      </c>
      <c r="I26" s="27">
        <v>2873</v>
      </c>
      <c r="J26" s="27">
        <v>18941</v>
      </c>
      <c r="K26" s="27">
        <v>2499</v>
      </c>
      <c r="L26" s="27">
        <v>57530</v>
      </c>
      <c r="M26" s="28">
        <v>64112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866</v>
      </c>
      <c r="C28" s="20">
        <v>866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866</v>
      </c>
      <c r="M28" s="21">
        <v>0</v>
      </c>
    </row>
    <row r="29" spans="1:13" ht="15" customHeight="1">
      <c r="A29" s="32" t="s">
        <v>39</v>
      </c>
      <c r="B29" s="22">
        <f>SUM(C29:K29)</f>
        <v>879</v>
      </c>
      <c r="C29" s="23">
        <v>853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26</v>
      </c>
      <c r="L29" s="23">
        <v>713</v>
      </c>
      <c r="M29" s="24">
        <v>166</v>
      </c>
    </row>
    <row r="30" spans="1:13" ht="15" customHeight="1">
      <c r="A30" s="25" t="s">
        <v>61</v>
      </c>
      <c r="B30" s="26">
        <f>SUM(C30:K30)</f>
        <v>1745</v>
      </c>
      <c r="C30" s="27">
        <v>1719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26</v>
      </c>
      <c r="L30" s="27">
        <v>1579</v>
      </c>
      <c r="M30" s="28">
        <v>166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1191</v>
      </c>
      <c r="C32" s="23">
        <v>835</v>
      </c>
      <c r="D32" s="23">
        <v>0</v>
      </c>
      <c r="E32" s="23">
        <v>58</v>
      </c>
      <c r="F32" s="23">
        <v>103</v>
      </c>
      <c r="G32" s="23">
        <v>0</v>
      </c>
      <c r="H32" s="23">
        <v>183</v>
      </c>
      <c r="I32" s="23">
        <v>0</v>
      </c>
      <c r="J32" s="23">
        <v>0</v>
      </c>
      <c r="K32" s="23">
        <v>12</v>
      </c>
      <c r="L32" s="23">
        <v>714</v>
      </c>
      <c r="M32" s="24">
        <v>477</v>
      </c>
    </row>
    <row r="33" spans="1:13" ht="15" customHeight="1">
      <c r="A33" s="25" t="s">
        <v>62</v>
      </c>
      <c r="B33" s="26">
        <f>SUM(C33:K33)</f>
        <v>1191</v>
      </c>
      <c r="C33" s="27">
        <v>835</v>
      </c>
      <c r="D33" s="27">
        <v>0</v>
      </c>
      <c r="E33" s="27">
        <v>58</v>
      </c>
      <c r="F33" s="27">
        <v>103</v>
      </c>
      <c r="G33" s="27">
        <v>0</v>
      </c>
      <c r="H33" s="27">
        <v>183</v>
      </c>
      <c r="I33" s="27">
        <v>0</v>
      </c>
      <c r="J33" s="27">
        <v>0</v>
      </c>
      <c r="K33" s="27">
        <v>12</v>
      </c>
      <c r="L33" s="27">
        <v>714</v>
      </c>
      <c r="M33" s="28">
        <v>477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7662</v>
      </c>
      <c r="C35" s="20">
        <v>2095</v>
      </c>
      <c r="D35" s="20">
        <v>139</v>
      </c>
      <c r="E35" s="20">
        <v>97</v>
      </c>
      <c r="F35" s="20">
        <v>0</v>
      </c>
      <c r="G35" s="20">
        <v>22</v>
      </c>
      <c r="H35" s="20">
        <v>0</v>
      </c>
      <c r="I35" s="20">
        <v>5309</v>
      </c>
      <c r="J35" s="20">
        <v>0</v>
      </c>
      <c r="K35" s="20">
        <v>0</v>
      </c>
      <c r="L35" s="20">
        <v>1940</v>
      </c>
      <c r="M35" s="21">
        <v>5722</v>
      </c>
    </row>
    <row r="36" spans="1:13" ht="15" customHeight="1">
      <c r="A36" s="32" t="s">
        <v>42</v>
      </c>
      <c r="B36" s="22">
        <f>SUM(C36:K36)</f>
        <v>400</v>
      </c>
      <c r="C36" s="23">
        <v>257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143</v>
      </c>
      <c r="L36" s="23">
        <v>257</v>
      </c>
      <c r="M36" s="24">
        <v>143</v>
      </c>
    </row>
    <row r="37" spans="1:13" ht="15" customHeight="1">
      <c r="A37" s="25" t="s">
        <v>63</v>
      </c>
      <c r="B37" s="26">
        <f>SUM(C37:K37)</f>
        <v>8062</v>
      </c>
      <c r="C37" s="27">
        <v>2352</v>
      </c>
      <c r="D37" s="27">
        <v>139</v>
      </c>
      <c r="E37" s="27">
        <v>97</v>
      </c>
      <c r="F37" s="27">
        <v>0</v>
      </c>
      <c r="G37" s="27">
        <v>22</v>
      </c>
      <c r="H37" s="27">
        <v>0</v>
      </c>
      <c r="I37" s="27">
        <v>5309</v>
      </c>
      <c r="J37" s="27">
        <v>0</v>
      </c>
      <c r="K37" s="27">
        <v>143</v>
      </c>
      <c r="L37" s="27">
        <v>2197</v>
      </c>
      <c r="M37" s="28">
        <v>5865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1244</v>
      </c>
      <c r="C39" s="20">
        <v>1244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1083</v>
      </c>
      <c r="M39" s="21">
        <v>161</v>
      </c>
    </row>
    <row r="40" spans="1:13" ht="15" customHeight="1">
      <c r="A40" s="15" t="s">
        <v>44</v>
      </c>
      <c r="B40" s="19">
        <f>SUM(C40:K40)</f>
        <v>993</v>
      </c>
      <c r="C40" s="20">
        <v>993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993</v>
      </c>
      <c r="M40" s="21">
        <v>0</v>
      </c>
    </row>
    <row r="41" spans="1:13" ht="15" customHeight="1">
      <c r="A41" s="32" t="s">
        <v>45</v>
      </c>
      <c r="B41" s="22">
        <f>SUM(C41:K41)</f>
        <v>858</v>
      </c>
      <c r="C41" s="23">
        <v>587</v>
      </c>
      <c r="D41" s="23">
        <v>0</v>
      </c>
      <c r="E41" s="23">
        <v>99</v>
      </c>
      <c r="F41" s="23">
        <v>172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478</v>
      </c>
      <c r="M41" s="24">
        <v>380</v>
      </c>
    </row>
    <row r="42" spans="1:13" ht="15" customHeight="1">
      <c r="A42" s="25" t="s">
        <v>64</v>
      </c>
      <c r="B42" s="26">
        <f>SUM(C42:K42)</f>
        <v>3095</v>
      </c>
      <c r="C42" s="27">
        <v>2824</v>
      </c>
      <c r="D42" s="27">
        <v>0</v>
      </c>
      <c r="E42" s="27">
        <v>99</v>
      </c>
      <c r="F42" s="27">
        <v>172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2554</v>
      </c>
      <c r="M42" s="28">
        <v>541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1635</v>
      </c>
      <c r="C44" s="20">
        <v>626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1009</v>
      </c>
      <c r="K44" s="20">
        <v>0</v>
      </c>
      <c r="L44" s="20">
        <v>1541</v>
      </c>
      <c r="M44" s="21">
        <v>94</v>
      </c>
    </row>
    <row r="45" spans="1:13" ht="15" customHeight="1">
      <c r="A45" s="15" t="s">
        <v>47</v>
      </c>
      <c r="B45" s="19">
        <f>SUM(C45:K45)</f>
        <v>2142</v>
      </c>
      <c r="C45" s="20">
        <v>1850</v>
      </c>
      <c r="D45" s="20">
        <v>0</v>
      </c>
      <c r="E45" s="20">
        <v>51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241</v>
      </c>
      <c r="L45" s="20">
        <v>2091</v>
      </c>
      <c r="M45" s="21">
        <v>51</v>
      </c>
    </row>
    <row r="46" spans="1:13" ht="15" customHeight="1">
      <c r="A46" s="32" t="s">
        <v>48</v>
      </c>
      <c r="B46" s="22">
        <f>SUM(C46:K46)</f>
        <v>842</v>
      </c>
      <c r="C46" s="23">
        <v>778</v>
      </c>
      <c r="D46" s="23">
        <v>0</v>
      </c>
      <c r="E46" s="23">
        <v>64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778</v>
      </c>
      <c r="M46" s="24">
        <v>64</v>
      </c>
    </row>
    <row r="47" spans="1:13" ht="15" customHeight="1">
      <c r="A47" s="25" t="s">
        <v>65</v>
      </c>
      <c r="B47" s="26">
        <f>SUM(C47:K47)</f>
        <v>4619</v>
      </c>
      <c r="C47" s="27">
        <v>3254</v>
      </c>
      <c r="D47" s="27">
        <v>0</v>
      </c>
      <c r="E47" s="27">
        <v>115</v>
      </c>
      <c r="F47" s="27">
        <v>0</v>
      </c>
      <c r="G47" s="27">
        <v>0</v>
      </c>
      <c r="H47" s="27">
        <v>0</v>
      </c>
      <c r="I47" s="27">
        <v>0</v>
      </c>
      <c r="J47" s="27">
        <v>1009</v>
      </c>
      <c r="K47" s="27">
        <v>241</v>
      </c>
      <c r="L47" s="27">
        <v>4410</v>
      </c>
      <c r="M47" s="28">
        <v>209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1363</v>
      </c>
      <c r="C49" s="23">
        <v>1016</v>
      </c>
      <c r="D49" s="23">
        <v>0</v>
      </c>
      <c r="E49" s="23">
        <v>0</v>
      </c>
      <c r="F49" s="23">
        <v>0</v>
      </c>
      <c r="G49" s="23">
        <v>0</v>
      </c>
      <c r="H49" s="23">
        <v>347</v>
      </c>
      <c r="I49" s="23">
        <v>0</v>
      </c>
      <c r="J49" s="23">
        <v>0</v>
      </c>
      <c r="K49" s="23">
        <v>0</v>
      </c>
      <c r="L49" s="23">
        <v>1016</v>
      </c>
      <c r="M49" s="24">
        <v>347</v>
      </c>
    </row>
    <row r="50" spans="1:13" ht="15" customHeight="1">
      <c r="A50" s="25" t="s">
        <v>66</v>
      </c>
      <c r="B50" s="26">
        <f>SUM(C50:K50)</f>
        <v>1363</v>
      </c>
      <c r="C50" s="27">
        <v>1016</v>
      </c>
      <c r="D50" s="27">
        <v>0</v>
      </c>
      <c r="E50" s="27">
        <v>0</v>
      </c>
      <c r="F50" s="27">
        <v>0</v>
      </c>
      <c r="G50" s="27">
        <v>0</v>
      </c>
      <c r="H50" s="27">
        <v>347</v>
      </c>
      <c r="I50" s="27">
        <v>0</v>
      </c>
      <c r="J50" s="27">
        <v>0</v>
      </c>
      <c r="K50" s="27">
        <v>0</v>
      </c>
      <c r="L50" s="27">
        <v>1016</v>
      </c>
      <c r="M50" s="28">
        <v>347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 aca="true" t="shared" si="1" ref="B52:B57">SUM(C52:K52)</f>
        <v>157</v>
      </c>
      <c r="C52" s="20">
        <v>157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157</v>
      </c>
    </row>
    <row r="53" spans="1:13" ht="15" customHeight="1">
      <c r="A53" s="15" t="s">
        <v>51</v>
      </c>
      <c r="B53" s="19">
        <f t="shared" si="1"/>
        <v>271</v>
      </c>
      <c r="C53" s="20">
        <v>137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134</v>
      </c>
      <c r="K53" s="20">
        <v>0</v>
      </c>
      <c r="L53" s="20">
        <v>134</v>
      </c>
      <c r="M53" s="21">
        <v>137</v>
      </c>
    </row>
    <row r="54" spans="1:13" ht="15" customHeight="1">
      <c r="A54" s="15" t="s">
        <v>52</v>
      </c>
      <c r="B54" s="19">
        <f t="shared" si="1"/>
        <v>732</v>
      </c>
      <c r="C54" s="20">
        <v>418</v>
      </c>
      <c r="D54" s="20">
        <v>0</v>
      </c>
      <c r="E54" s="20">
        <v>0</v>
      </c>
      <c r="F54" s="20">
        <v>314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418</v>
      </c>
      <c r="M54" s="21">
        <v>314</v>
      </c>
    </row>
    <row r="55" spans="1:13" ht="15" customHeight="1">
      <c r="A55" s="15" t="s">
        <v>53</v>
      </c>
      <c r="B55" s="19">
        <f t="shared" si="1"/>
        <v>137</v>
      </c>
      <c r="C55" s="20">
        <v>137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137</v>
      </c>
      <c r="M55" s="21">
        <v>0</v>
      </c>
    </row>
    <row r="56" spans="1:13" ht="15" customHeight="1">
      <c r="A56" s="15" t="s">
        <v>54</v>
      </c>
      <c r="B56" s="19">
        <f t="shared" si="1"/>
        <v>834</v>
      </c>
      <c r="C56" s="20">
        <v>834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724</v>
      </c>
      <c r="M56" s="21">
        <v>110</v>
      </c>
    </row>
    <row r="57" spans="1:13" ht="15" customHeight="1">
      <c r="A57" s="15" t="s">
        <v>55</v>
      </c>
      <c r="B57" s="19">
        <f t="shared" si="1"/>
        <v>999</v>
      </c>
      <c r="C57" s="20">
        <v>999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999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3130</v>
      </c>
      <c r="C59" s="27">
        <v>2682</v>
      </c>
      <c r="D59" s="27">
        <v>0</v>
      </c>
      <c r="E59" s="27">
        <v>0</v>
      </c>
      <c r="F59" s="27">
        <v>314</v>
      </c>
      <c r="G59" s="27">
        <v>0</v>
      </c>
      <c r="H59" s="27">
        <v>0</v>
      </c>
      <c r="I59" s="27">
        <v>0</v>
      </c>
      <c r="J59" s="27">
        <v>134</v>
      </c>
      <c r="K59" s="27">
        <v>0</v>
      </c>
      <c r="L59" s="27">
        <v>1413</v>
      </c>
      <c r="M59" s="28">
        <v>1717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762</v>
      </c>
      <c r="C61" s="23">
        <v>762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762</v>
      </c>
      <c r="M61" s="24">
        <v>0</v>
      </c>
    </row>
    <row r="62" spans="1:13" ht="15" customHeight="1">
      <c r="A62" s="25" t="s">
        <v>68</v>
      </c>
      <c r="B62" s="26">
        <f>SUM(C62:K62)</f>
        <v>762</v>
      </c>
      <c r="C62" s="27">
        <v>762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762</v>
      </c>
      <c r="M62" s="28">
        <v>0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23967</v>
      </c>
      <c r="C67" s="20">
        <v>15444</v>
      </c>
      <c r="D67" s="20">
        <v>139</v>
      </c>
      <c r="E67" s="20">
        <v>369</v>
      </c>
      <c r="F67" s="20">
        <v>589</v>
      </c>
      <c r="G67" s="20">
        <v>22</v>
      </c>
      <c r="H67" s="20">
        <v>530</v>
      </c>
      <c r="I67" s="20">
        <v>5309</v>
      </c>
      <c r="J67" s="20">
        <v>1143</v>
      </c>
      <c r="K67" s="20">
        <v>422</v>
      </c>
      <c r="L67" s="20">
        <v>14645</v>
      </c>
      <c r="M67" s="21">
        <v>9322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145609</v>
      </c>
      <c r="C69" s="30">
        <v>88979</v>
      </c>
      <c r="D69" s="30">
        <v>1446</v>
      </c>
      <c r="E69" s="30">
        <v>985</v>
      </c>
      <c r="F69" s="30">
        <v>9338</v>
      </c>
      <c r="G69" s="30">
        <v>1261</v>
      </c>
      <c r="H69" s="30">
        <v>12413</v>
      </c>
      <c r="I69" s="30">
        <v>8182</v>
      </c>
      <c r="J69" s="30">
        <v>20084</v>
      </c>
      <c r="K69" s="30">
        <v>2921</v>
      </c>
      <c r="L69" s="30">
        <v>72175</v>
      </c>
      <c r="M69" s="31">
        <v>73434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82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88979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88979</v>
      </c>
      <c r="H6" s="48">
        <v>11760</v>
      </c>
      <c r="I6" s="48">
        <v>499</v>
      </c>
      <c r="J6" s="48">
        <v>76720</v>
      </c>
      <c r="K6" s="48">
        <v>65496</v>
      </c>
      <c r="L6" s="48">
        <f>SUM(M6:Q6)</f>
        <v>23483</v>
      </c>
      <c r="M6" s="48">
        <v>0</v>
      </c>
      <c r="N6" s="48">
        <v>7593</v>
      </c>
      <c r="O6" s="48">
        <v>15574</v>
      </c>
      <c r="P6" s="48">
        <v>0</v>
      </c>
      <c r="Q6" s="49">
        <v>316</v>
      </c>
    </row>
    <row r="7" spans="1:17" ht="15" customHeight="1">
      <c r="A7" s="50" t="s">
        <v>98</v>
      </c>
      <c r="B7" s="51">
        <f>+C7+G7</f>
        <v>1446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1446</v>
      </c>
      <c r="H7" s="52">
        <v>147</v>
      </c>
      <c r="I7" s="52">
        <v>0</v>
      </c>
      <c r="J7" s="52">
        <v>1299</v>
      </c>
      <c r="K7" s="52">
        <v>775</v>
      </c>
      <c r="L7" s="52">
        <f>SUM(M7:Q7)</f>
        <v>671</v>
      </c>
      <c r="M7" s="52">
        <v>0</v>
      </c>
      <c r="N7" s="52">
        <v>0</v>
      </c>
      <c r="O7" s="52">
        <v>671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985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985</v>
      </c>
      <c r="H8" s="52">
        <v>399</v>
      </c>
      <c r="I8" s="52">
        <v>24</v>
      </c>
      <c r="J8" s="52">
        <v>562</v>
      </c>
      <c r="K8" s="52">
        <v>406</v>
      </c>
      <c r="L8" s="52">
        <f aca="true" t="shared" si="3" ref="L8:L17">SUM(M8:Q8)</f>
        <v>579</v>
      </c>
      <c r="M8" s="52">
        <v>0</v>
      </c>
      <c r="N8" s="52">
        <v>0</v>
      </c>
      <c r="O8" s="52">
        <v>579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9338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9338</v>
      </c>
      <c r="H9" s="52">
        <v>8905</v>
      </c>
      <c r="I9" s="52">
        <v>0</v>
      </c>
      <c r="J9" s="52">
        <v>433</v>
      </c>
      <c r="K9" s="52">
        <v>289</v>
      </c>
      <c r="L9" s="52">
        <f t="shared" si="3"/>
        <v>9049</v>
      </c>
      <c r="M9" s="52">
        <v>0</v>
      </c>
      <c r="N9" s="52">
        <v>0</v>
      </c>
      <c r="O9" s="52">
        <v>9049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1261</v>
      </c>
      <c r="C10" s="52">
        <f t="shared" si="1"/>
        <v>484</v>
      </c>
      <c r="D10" s="52">
        <v>0</v>
      </c>
      <c r="E10" s="52">
        <v>462</v>
      </c>
      <c r="F10" s="52">
        <v>22</v>
      </c>
      <c r="G10" s="52">
        <f t="shared" si="2"/>
        <v>777</v>
      </c>
      <c r="H10" s="52">
        <v>777</v>
      </c>
      <c r="I10" s="52">
        <v>0</v>
      </c>
      <c r="J10" s="52">
        <v>0</v>
      </c>
      <c r="K10" s="52">
        <v>98</v>
      </c>
      <c r="L10" s="52">
        <f t="shared" si="3"/>
        <v>1163</v>
      </c>
      <c r="M10" s="52">
        <v>0</v>
      </c>
      <c r="N10" s="52">
        <v>462</v>
      </c>
      <c r="O10" s="52">
        <v>701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12413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12413</v>
      </c>
      <c r="H11" s="52">
        <v>11866</v>
      </c>
      <c r="I11" s="52">
        <v>0</v>
      </c>
      <c r="J11" s="52">
        <v>547</v>
      </c>
      <c r="K11" s="52">
        <v>533</v>
      </c>
      <c r="L11" s="52">
        <f t="shared" si="3"/>
        <v>11880</v>
      </c>
      <c r="M11" s="52">
        <v>0</v>
      </c>
      <c r="N11" s="52">
        <v>0</v>
      </c>
      <c r="O11" s="52">
        <v>11880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8182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8182</v>
      </c>
      <c r="H12" s="52">
        <v>2107</v>
      </c>
      <c r="I12" s="52">
        <v>5309</v>
      </c>
      <c r="J12" s="52">
        <v>766</v>
      </c>
      <c r="K12" s="52">
        <v>822</v>
      </c>
      <c r="L12" s="52">
        <f t="shared" si="3"/>
        <v>7360</v>
      </c>
      <c r="M12" s="52">
        <v>0</v>
      </c>
      <c r="N12" s="52">
        <v>6883</v>
      </c>
      <c r="O12" s="52">
        <v>459</v>
      </c>
      <c r="P12" s="52">
        <v>0</v>
      </c>
      <c r="Q12" s="53">
        <v>18</v>
      </c>
    </row>
    <row r="13" spans="1:17" ht="15" customHeight="1">
      <c r="A13" s="50" t="s">
        <v>104</v>
      </c>
      <c r="B13" s="51">
        <f t="shared" si="0"/>
        <v>20084</v>
      </c>
      <c r="C13" s="52">
        <f t="shared" si="1"/>
        <v>15015</v>
      </c>
      <c r="D13" s="52">
        <v>0</v>
      </c>
      <c r="E13" s="52">
        <v>11376</v>
      </c>
      <c r="F13" s="52">
        <v>3639</v>
      </c>
      <c r="G13" s="52">
        <f t="shared" si="2"/>
        <v>5069</v>
      </c>
      <c r="H13" s="52">
        <v>1338</v>
      </c>
      <c r="I13" s="52">
        <v>3731</v>
      </c>
      <c r="J13" s="52">
        <v>0</v>
      </c>
      <c r="K13" s="52">
        <v>3314</v>
      </c>
      <c r="L13" s="52">
        <f t="shared" si="3"/>
        <v>16770</v>
      </c>
      <c r="M13" s="52">
        <v>10423</v>
      </c>
      <c r="N13" s="52">
        <v>72</v>
      </c>
      <c r="O13" s="52">
        <v>6259</v>
      </c>
      <c r="P13" s="52">
        <v>0</v>
      </c>
      <c r="Q13" s="53">
        <v>16</v>
      </c>
    </row>
    <row r="14" spans="1:17" ht="15" customHeight="1">
      <c r="A14" s="50" t="s">
        <v>96</v>
      </c>
      <c r="B14" s="51">
        <f t="shared" si="0"/>
        <v>2921</v>
      </c>
      <c r="C14" s="52">
        <f t="shared" si="1"/>
        <v>708</v>
      </c>
      <c r="D14" s="52">
        <v>0</v>
      </c>
      <c r="E14" s="52">
        <v>19</v>
      </c>
      <c r="F14" s="52">
        <v>689</v>
      </c>
      <c r="G14" s="52">
        <f t="shared" si="2"/>
        <v>2213</v>
      </c>
      <c r="H14" s="52">
        <v>1467</v>
      </c>
      <c r="I14" s="52">
        <v>342</v>
      </c>
      <c r="J14" s="52">
        <v>404</v>
      </c>
      <c r="K14" s="52">
        <v>442</v>
      </c>
      <c r="L14" s="52">
        <f t="shared" si="3"/>
        <v>2479</v>
      </c>
      <c r="M14" s="52">
        <v>0</v>
      </c>
      <c r="N14" s="52">
        <v>772</v>
      </c>
      <c r="O14" s="52">
        <v>1660</v>
      </c>
      <c r="P14" s="52">
        <v>0</v>
      </c>
      <c r="Q14" s="53">
        <v>47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90425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90425</v>
      </c>
      <c r="H16" s="52">
        <f>SUM(H6:H7)</f>
        <v>11907</v>
      </c>
      <c r="I16" s="52">
        <f>SUM(I6:I7)</f>
        <v>499</v>
      </c>
      <c r="J16" s="52">
        <f>SUM(J6:J7)</f>
        <v>78019</v>
      </c>
      <c r="K16" s="52">
        <f>SUM(K6:K7)</f>
        <v>66271</v>
      </c>
      <c r="L16" s="52">
        <f t="shared" si="3"/>
        <v>24154</v>
      </c>
      <c r="M16" s="52">
        <f>SUM(M6:M7)</f>
        <v>0</v>
      </c>
      <c r="N16" s="52">
        <f>SUM(N6:N7)</f>
        <v>7593</v>
      </c>
      <c r="O16" s="52">
        <f>SUM(O6:O7)</f>
        <v>16245</v>
      </c>
      <c r="P16" s="52">
        <f>SUM(P6:P7)</f>
        <v>0</v>
      </c>
      <c r="Q16" s="53">
        <f>SUM(Q6:Q7)</f>
        <v>316</v>
      </c>
    </row>
    <row r="17" spans="1:17" ht="15" customHeight="1">
      <c r="A17" s="50" t="s">
        <v>106</v>
      </c>
      <c r="B17" s="51">
        <f t="shared" si="0"/>
        <v>55184</v>
      </c>
      <c r="C17" s="52">
        <f t="shared" si="1"/>
        <v>16207</v>
      </c>
      <c r="D17" s="52">
        <f>SUM(D8:D14)</f>
        <v>0</v>
      </c>
      <c r="E17" s="52">
        <f>SUM(E8:E14)</f>
        <v>11857</v>
      </c>
      <c r="F17" s="52">
        <f>SUM(F8:F14)</f>
        <v>4350</v>
      </c>
      <c r="G17" s="52">
        <f t="shared" si="2"/>
        <v>38977</v>
      </c>
      <c r="H17" s="52">
        <f>SUM(H8:H14)</f>
        <v>26859</v>
      </c>
      <c r="I17" s="52">
        <f>SUM(I8:I14)</f>
        <v>9406</v>
      </c>
      <c r="J17" s="52">
        <f>SUM(J8:J14)</f>
        <v>2712</v>
      </c>
      <c r="K17" s="52">
        <f>SUM(K8:K14)</f>
        <v>5904</v>
      </c>
      <c r="L17" s="52">
        <f t="shared" si="3"/>
        <v>49280</v>
      </c>
      <c r="M17" s="52">
        <f>SUM(M8:M14)</f>
        <v>10423</v>
      </c>
      <c r="N17" s="52">
        <f>SUM(N8:N14)</f>
        <v>8189</v>
      </c>
      <c r="O17" s="52">
        <f>SUM(O8:O14)</f>
        <v>30587</v>
      </c>
      <c r="P17" s="52">
        <f>SUM(P8:P14)</f>
        <v>0</v>
      </c>
      <c r="Q17" s="53">
        <f>SUM(Q8:Q14)</f>
        <v>81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145609</v>
      </c>
      <c r="C19" s="60">
        <f t="shared" si="1"/>
        <v>16207</v>
      </c>
      <c r="D19" s="59">
        <f>SUM(D16:D17)</f>
        <v>0</v>
      </c>
      <c r="E19" s="59">
        <f>SUM(E16:E17)</f>
        <v>11857</v>
      </c>
      <c r="F19" s="59">
        <f>SUM(F16:F17)</f>
        <v>4350</v>
      </c>
      <c r="G19" s="60">
        <f t="shared" si="2"/>
        <v>129402</v>
      </c>
      <c r="H19" s="59">
        <f>SUM(H16:H17)</f>
        <v>38766</v>
      </c>
      <c r="I19" s="59">
        <f>SUM(I16:I17)</f>
        <v>9905</v>
      </c>
      <c r="J19" s="59">
        <f>SUM(J16:J17)</f>
        <v>80731</v>
      </c>
      <c r="K19" s="60">
        <f>SUM(K16:K17)</f>
        <v>72175</v>
      </c>
      <c r="L19" s="59">
        <f>SUM(M19:Q19)</f>
        <v>73434</v>
      </c>
      <c r="M19" s="59">
        <f>SUM(M16:M17)</f>
        <v>10423</v>
      </c>
      <c r="N19" s="59">
        <f>SUM(N16:N17)</f>
        <v>15782</v>
      </c>
      <c r="O19" s="59">
        <f>SUM(O16:O17)</f>
        <v>46832</v>
      </c>
      <c r="P19" s="59">
        <f>SUM(P16:P17)</f>
        <v>0</v>
      </c>
      <c r="Q19" s="61">
        <f>SUM(Q16:Q17)</f>
        <v>397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T6" sqref="T6"/>
    </sheetView>
  </sheetViews>
  <sheetFormatPr defaultColWidth="9.00390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50390625" style="1" customWidth="1"/>
    <col min="8" max="9" width="7.625" style="1" customWidth="1"/>
    <col min="10" max="10" width="8.625" style="1" customWidth="1"/>
    <col min="11" max="11" width="8.75390625" style="1" customWidth="1"/>
    <col min="12" max="12" width="8.50390625" style="1" customWidth="1"/>
    <col min="13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82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1473599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1473599</v>
      </c>
      <c r="H6" s="48">
        <v>167977</v>
      </c>
      <c r="I6" s="48">
        <v>8560</v>
      </c>
      <c r="J6" s="48">
        <v>1297062</v>
      </c>
      <c r="K6" s="48">
        <v>1044820</v>
      </c>
      <c r="L6" s="48">
        <f>SUM(M6:Q6)</f>
        <v>428779</v>
      </c>
      <c r="M6" s="48">
        <v>0</v>
      </c>
      <c r="N6" s="48">
        <v>122637</v>
      </c>
      <c r="O6" s="48">
        <v>303670</v>
      </c>
      <c r="P6" s="48">
        <v>0</v>
      </c>
      <c r="Q6" s="49">
        <v>2472</v>
      </c>
    </row>
    <row r="7" spans="1:17" ht="15" customHeight="1">
      <c r="A7" s="50" t="s">
        <v>98</v>
      </c>
      <c r="B7" s="51">
        <f>+C7+G7</f>
        <v>25048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25048</v>
      </c>
      <c r="H7" s="52">
        <v>2500</v>
      </c>
      <c r="I7" s="52">
        <v>0</v>
      </c>
      <c r="J7" s="52">
        <v>22548</v>
      </c>
      <c r="K7" s="52">
        <v>11068</v>
      </c>
      <c r="L7" s="52">
        <f>SUM(M7:Q7)</f>
        <v>13980</v>
      </c>
      <c r="M7" s="52">
        <v>0</v>
      </c>
      <c r="N7" s="52">
        <v>0</v>
      </c>
      <c r="O7" s="52">
        <v>13980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10870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10870</v>
      </c>
      <c r="H8" s="52">
        <v>4750</v>
      </c>
      <c r="I8" s="52">
        <v>250</v>
      </c>
      <c r="J8" s="52">
        <v>5870</v>
      </c>
      <c r="K8" s="52">
        <v>6350</v>
      </c>
      <c r="L8" s="52">
        <f aca="true" t="shared" si="3" ref="L8:L17">SUM(M8:Q8)</f>
        <v>4520</v>
      </c>
      <c r="M8" s="52">
        <v>0</v>
      </c>
      <c r="N8" s="52">
        <v>0</v>
      </c>
      <c r="O8" s="52">
        <v>4520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65055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65055</v>
      </c>
      <c r="H9" s="52">
        <v>62875</v>
      </c>
      <c r="I9" s="52">
        <v>0</v>
      </c>
      <c r="J9" s="52">
        <v>2180</v>
      </c>
      <c r="K9" s="52">
        <v>3000</v>
      </c>
      <c r="L9" s="52">
        <f t="shared" si="3"/>
        <v>62055</v>
      </c>
      <c r="M9" s="52">
        <v>0</v>
      </c>
      <c r="N9" s="52">
        <v>0</v>
      </c>
      <c r="O9" s="52">
        <v>62055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21950</v>
      </c>
      <c r="C10" s="52">
        <f t="shared" si="1"/>
        <v>14600</v>
      </c>
      <c r="D10" s="52">
        <v>0</v>
      </c>
      <c r="E10" s="52">
        <v>14000</v>
      </c>
      <c r="F10" s="52">
        <v>600</v>
      </c>
      <c r="G10" s="52">
        <f t="shared" si="2"/>
        <v>7350</v>
      </c>
      <c r="H10" s="52">
        <v>7350</v>
      </c>
      <c r="I10" s="52">
        <v>0</v>
      </c>
      <c r="J10" s="52">
        <v>0</v>
      </c>
      <c r="K10" s="52">
        <v>1500</v>
      </c>
      <c r="L10" s="52">
        <f t="shared" si="3"/>
        <v>20450</v>
      </c>
      <c r="M10" s="52">
        <v>0</v>
      </c>
      <c r="N10" s="52">
        <v>14000</v>
      </c>
      <c r="O10" s="52">
        <v>6450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127755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127755</v>
      </c>
      <c r="H11" s="52">
        <v>120755</v>
      </c>
      <c r="I11" s="52">
        <v>0</v>
      </c>
      <c r="J11" s="52">
        <v>7000</v>
      </c>
      <c r="K11" s="52">
        <v>8215</v>
      </c>
      <c r="L11" s="52">
        <f t="shared" si="3"/>
        <v>119540</v>
      </c>
      <c r="M11" s="52">
        <v>0</v>
      </c>
      <c r="N11" s="52">
        <v>0</v>
      </c>
      <c r="O11" s="52">
        <v>119540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133852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133852</v>
      </c>
      <c r="H12" s="52">
        <v>22232</v>
      </c>
      <c r="I12" s="52">
        <v>101500</v>
      </c>
      <c r="J12" s="52">
        <v>10120</v>
      </c>
      <c r="K12" s="52">
        <v>11420</v>
      </c>
      <c r="L12" s="52">
        <f t="shared" si="3"/>
        <v>122432</v>
      </c>
      <c r="M12" s="52">
        <v>0</v>
      </c>
      <c r="N12" s="52">
        <v>117000</v>
      </c>
      <c r="O12" s="52">
        <v>5232</v>
      </c>
      <c r="P12" s="52">
        <v>0</v>
      </c>
      <c r="Q12" s="53">
        <v>200</v>
      </c>
    </row>
    <row r="13" spans="1:17" ht="15" customHeight="1">
      <c r="A13" s="50" t="s">
        <v>104</v>
      </c>
      <c r="B13" s="51">
        <f t="shared" si="0"/>
        <v>455570</v>
      </c>
      <c r="C13" s="52">
        <f t="shared" si="1"/>
        <v>360610</v>
      </c>
      <c r="D13" s="52">
        <v>0</v>
      </c>
      <c r="E13" s="52">
        <v>277450</v>
      </c>
      <c r="F13" s="52">
        <v>83160</v>
      </c>
      <c r="G13" s="52">
        <f t="shared" si="2"/>
        <v>94960</v>
      </c>
      <c r="H13" s="52">
        <v>15000</v>
      </c>
      <c r="I13" s="52">
        <v>79960</v>
      </c>
      <c r="J13" s="52">
        <v>0</v>
      </c>
      <c r="K13" s="52">
        <v>79697</v>
      </c>
      <c r="L13" s="52">
        <f t="shared" si="3"/>
        <v>375873</v>
      </c>
      <c r="M13" s="52">
        <v>270000</v>
      </c>
      <c r="N13" s="52">
        <v>1700</v>
      </c>
      <c r="O13" s="52">
        <v>104143</v>
      </c>
      <c r="P13" s="52">
        <v>0</v>
      </c>
      <c r="Q13" s="53">
        <v>30</v>
      </c>
    </row>
    <row r="14" spans="1:17" ht="15" customHeight="1">
      <c r="A14" s="50" t="s">
        <v>96</v>
      </c>
      <c r="B14" s="51">
        <f t="shared" si="0"/>
        <v>59287</v>
      </c>
      <c r="C14" s="52">
        <f t="shared" si="1"/>
        <v>14240</v>
      </c>
      <c r="D14" s="52">
        <v>0</v>
      </c>
      <c r="E14" s="52">
        <v>90</v>
      </c>
      <c r="F14" s="52">
        <v>14150</v>
      </c>
      <c r="G14" s="52">
        <f t="shared" si="2"/>
        <v>45047</v>
      </c>
      <c r="H14" s="52">
        <v>28627</v>
      </c>
      <c r="I14" s="52">
        <v>10700</v>
      </c>
      <c r="J14" s="52">
        <v>5720</v>
      </c>
      <c r="K14" s="52">
        <v>8177</v>
      </c>
      <c r="L14" s="52">
        <f t="shared" si="3"/>
        <v>51110</v>
      </c>
      <c r="M14" s="52">
        <v>0</v>
      </c>
      <c r="N14" s="52">
        <v>15800</v>
      </c>
      <c r="O14" s="52">
        <v>35150</v>
      </c>
      <c r="P14" s="52">
        <v>0</v>
      </c>
      <c r="Q14" s="53">
        <v>160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1498647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1498647</v>
      </c>
      <c r="H16" s="52">
        <f>SUM(H6:H7)</f>
        <v>170477</v>
      </c>
      <c r="I16" s="52">
        <f>SUM(I6:I7)</f>
        <v>8560</v>
      </c>
      <c r="J16" s="52">
        <f>SUM(J6:J7)</f>
        <v>1319610</v>
      </c>
      <c r="K16" s="52">
        <f>SUM(K6:K7)</f>
        <v>1055888</v>
      </c>
      <c r="L16" s="52">
        <f t="shared" si="3"/>
        <v>442759</v>
      </c>
      <c r="M16" s="52">
        <f>SUM(M6:M7)</f>
        <v>0</v>
      </c>
      <c r="N16" s="52">
        <f>SUM(N6:N7)</f>
        <v>122637</v>
      </c>
      <c r="O16" s="52">
        <f>SUM(O6:O7)</f>
        <v>317650</v>
      </c>
      <c r="P16" s="52">
        <f>SUM(P6:P7)</f>
        <v>0</v>
      </c>
      <c r="Q16" s="53">
        <f>SUM(Q6:Q7)</f>
        <v>2472</v>
      </c>
    </row>
    <row r="17" spans="1:17" ht="15" customHeight="1">
      <c r="A17" s="50" t="s">
        <v>106</v>
      </c>
      <c r="B17" s="51">
        <f t="shared" si="0"/>
        <v>874339</v>
      </c>
      <c r="C17" s="52">
        <f t="shared" si="1"/>
        <v>389450</v>
      </c>
      <c r="D17" s="52">
        <f>SUM(D8:D14)</f>
        <v>0</v>
      </c>
      <c r="E17" s="52">
        <f>SUM(E8:E14)</f>
        <v>291540</v>
      </c>
      <c r="F17" s="52">
        <f>SUM(F8:F14)</f>
        <v>97910</v>
      </c>
      <c r="G17" s="52">
        <f t="shared" si="2"/>
        <v>484889</v>
      </c>
      <c r="H17" s="52">
        <f>SUM(H8:H14)</f>
        <v>261589</v>
      </c>
      <c r="I17" s="52">
        <f>SUM(I8:I14)</f>
        <v>192410</v>
      </c>
      <c r="J17" s="52">
        <f>SUM(J8:J14)</f>
        <v>30890</v>
      </c>
      <c r="K17" s="52">
        <f>SUM(K8:K14)</f>
        <v>118359</v>
      </c>
      <c r="L17" s="52">
        <f t="shared" si="3"/>
        <v>755980</v>
      </c>
      <c r="M17" s="52">
        <f>SUM(M8:M14)</f>
        <v>270000</v>
      </c>
      <c r="N17" s="52">
        <f>SUM(N8:N14)</f>
        <v>148500</v>
      </c>
      <c r="O17" s="52">
        <f>SUM(O8:O14)</f>
        <v>337090</v>
      </c>
      <c r="P17" s="52">
        <f>SUM(P8:P14)</f>
        <v>0</v>
      </c>
      <c r="Q17" s="53">
        <f>SUM(Q8:Q14)</f>
        <v>390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2372986</v>
      </c>
      <c r="C19" s="60">
        <f t="shared" si="1"/>
        <v>389450</v>
      </c>
      <c r="D19" s="59">
        <f>SUM(D16:D17)</f>
        <v>0</v>
      </c>
      <c r="E19" s="59">
        <f>SUM(E16:E17)</f>
        <v>291540</v>
      </c>
      <c r="F19" s="59">
        <f>SUM(F16:F17)</f>
        <v>97910</v>
      </c>
      <c r="G19" s="60">
        <f t="shared" si="2"/>
        <v>1983536</v>
      </c>
      <c r="H19" s="59">
        <f>SUM(H16:H17)</f>
        <v>432066</v>
      </c>
      <c r="I19" s="59">
        <f>SUM(I16:I17)</f>
        <v>200970</v>
      </c>
      <c r="J19" s="59">
        <f>SUM(J16:J17)</f>
        <v>1350500</v>
      </c>
      <c r="K19" s="60">
        <f>SUM(K16:K17)</f>
        <v>1174247</v>
      </c>
      <c r="L19" s="59">
        <f>SUM(M19:Q19)</f>
        <v>1198739</v>
      </c>
      <c r="M19" s="59">
        <f>SUM(M16:M17)</f>
        <v>270000</v>
      </c>
      <c r="N19" s="59">
        <f>SUM(N16:N17)</f>
        <v>271137</v>
      </c>
      <c r="O19" s="59">
        <f>SUM(O16:O17)</f>
        <v>654740</v>
      </c>
      <c r="P19" s="59">
        <f>SUM(P16:P17)</f>
        <v>0</v>
      </c>
      <c r="Q19" s="61">
        <f>SUM(Q16:Q17)</f>
        <v>2862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2009-10-22T05:26:17Z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