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<sst xmlns="http://schemas.openxmlformats.org/spreadsheetml/2006/main" count="149" uniqueCount="110">
  <si>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</si>
  <si>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</si>
  <si>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</si>
  <si>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</si>
  <si>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</si>
  <si>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</si>
  <si>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</si>
  <si>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</si>
  <si>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</si>
  <si>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</si>
  <si>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</si>
  <si>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</si>
  <si>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</si>
  <si>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</si>
  <si>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</si>
  <si>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</si>
  <si>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21年  10月分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</si>
  <si>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</si>
  <si>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</si>
  <si>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</si>
  <si>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</si>
  <si>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</si>
  <si>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</si>
  <si>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</si>
  <si>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</si>
  <si>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</si>
  <si>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</si>
  <si>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</si>
  <si>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</si>
  <si>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</si>
  <si>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</si>
  <si>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</si>
  <si>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</si>
  <si>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</si>
  <si>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</si>
  <si>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</si>
  <si>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</si>
  <si>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</si>
  <si>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</si>
  <si>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</si>
  <si>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</si>
  <si>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</si>
  <si>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</si>
  <si>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</si>
  <si>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</si>
  <si>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</si>
  <si>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</si>
  <si>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</si>
  <si>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</si>
  <si>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</si>
  <si>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</si>
  <si>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</si>
  <si>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</si>
  <si>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</si>
  <si>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</si>
  <si>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</si>
  <si>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</si>
  <si>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</si>
  <si>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</si>
  <si>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</si>
  <si>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</si>
  <si>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</si>
  <si>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</si>
  <si>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</si>
  <si>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</si>
  <si>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</si>
  <si>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</si>
  <si>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</si>
  <si>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</si>
  <si>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</si>
  <si>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</si>
  <si>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</si>
  <si>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</si>
  <si>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</si>
  <si>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</si>
  <si>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</si>
  <si>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</si>
  <si>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</si>
  <si>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</si>
  <si>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</si>
  <si>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</si>
  <si>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</si>
  <si>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</si>
  <si>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</si>
  <si>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</si>
  <si>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</si>
  <si>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</si>
  <si>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</si>
  <si>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</si>
  <si>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</si>
  <si>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</si>
  <si>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</si>
  <si>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</si>
  <si>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</si>
  <si>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</si>
  <si>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</si>
  <si>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ｺﾝｸﾘｰﾄ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</si>
  <si>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</si>
  <si>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</si>
  <si>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</si>
  <si>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</si>
  <si>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</si>
  <si>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</si>
  <si>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</si>
  <si>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</si>
  <si>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（県市町村名）岐阜県</t>
  </si>
  <si>
    <t>構造別・用途別工事費予定額内訳表</t>
  </si>
  <si>
    <t>建築主別・用途別工事費予定額内訳表</t>
  </si>
  <si>
    <t>　　　　単位：万円</t>
  </si>
  <si>
    <t>着工建築物概報（３）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</si>
</sst>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NumberFormat="1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38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39" xfId="0" applyFont="1" applyBorder="1" applyAlignment="1">
      <alignment horizontal="center"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3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69" sqref="C69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9" t="s">
        <v>3</v>
      </c>
      <c r="I1" s="1" t="s">
        <v>16</v>
      </c>
    </row>
    <row r="2" ht="15" customHeight="1" thickBot="1">
      <c r="M2" s="10" t="s">
        <v>13</v>
      </c>
    </row>
    <row r="3" spans="1:13" s="4" customFormat="1" ht="15" customHeight="1">
      <c r="A3" s="2"/>
      <c r="B3" s="3"/>
      <c r="C3" s="55" t="s">
        <v>12</v>
      </c>
      <c r="D3" s="56"/>
      <c r="E3" s="56"/>
      <c r="F3" s="56"/>
      <c r="G3" s="56"/>
      <c r="H3" s="56"/>
      <c r="I3" s="56"/>
      <c r="J3" s="56"/>
      <c r="K3" s="57"/>
      <c r="L3" s="55" t="s">
        <v>11</v>
      </c>
      <c r="M3" s="58"/>
    </row>
    <row r="4" spans="1:13" s="4" customFormat="1" ht="15" customHeight="1" thickBot="1">
      <c r="A4" s="5"/>
      <c r="B4" s="6" t="s">
        <v>4</v>
      </c>
      <c r="C4" s="7" t="s">
        <v>5</v>
      </c>
      <c r="D4" s="11" t="s">
        <v>14</v>
      </c>
      <c r="E4" s="11" t="s">
        <v>15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0</v>
      </c>
      <c r="L4" s="8" t="s">
        <v>2</v>
      </c>
      <c r="M4" s="12" t="s">
        <v>1</v>
      </c>
    </row>
    <row r="5" spans="1:13" s="13" customFormat="1" ht="15" customHeight="1">
      <c r="A5" s="14" t="s">
        <v>17</v>
      </c>
      <c r="B5" s="16">
        <f aca="true" t="shared" si="0" ref="B5:B26">SUM(C5:K5)</f>
        <v>31842</v>
      </c>
      <c r="C5" s="17">
        <v>19674</v>
      </c>
      <c r="D5" s="17">
        <v>351</v>
      </c>
      <c r="E5" s="17">
        <v>0</v>
      </c>
      <c r="F5" s="17">
        <v>421</v>
      </c>
      <c r="G5" s="17">
        <v>0</v>
      </c>
      <c r="H5" s="17">
        <v>702</v>
      </c>
      <c r="I5" s="17">
        <v>1094</v>
      </c>
      <c r="J5" s="17">
        <v>9600</v>
      </c>
      <c r="K5" s="17">
        <v>0</v>
      </c>
      <c r="L5" s="17">
        <v>15284</v>
      </c>
      <c r="M5" s="18">
        <v>16558</v>
      </c>
    </row>
    <row r="6" spans="1:13" ht="15" customHeight="1">
      <c r="A6" s="15" t="s">
        <v>18</v>
      </c>
      <c r="B6" s="19">
        <f t="shared" si="0"/>
        <v>10874</v>
      </c>
      <c r="C6" s="20">
        <v>8477</v>
      </c>
      <c r="D6" s="20">
        <v>212</v>
      </c>
      <c r="E6" s="20">
        <v>0</v>
      </c>
      <c r="F6" s="20">
        <v>0</v>
      </c>
      <c r="G6" s="20">
        <v>650</v>
      </c>
      <c r="H6" s="20">
        <v>663</v>
      </c>
      <c r="I6" s="20">
        <v>596</v>
      </c>
      <c r="J6" s="20">
        <v>276</v>
      </c>
      <c r="K6" s="20">
        <v>0</v>
      </c>
      <c r="L6" s="20">
        <v>7496</v>
      </c>
      <c r="M6" s="21">
        <v>3378</v>
      </c>
    </row>
    <row r="7" spans="1:13" ht="15" customHeight="1">
      <c r="A7" s="15" t="s">
        <v>19</v>
      </c>
      <c r="B7" s="19">
        <f t="shared" si="0"/>
        <v>5211</v>
      </c>
      <c r="C7" s="20">
        <v>4450</v>
      </c>
      <c r="D7" s="20">
        <v>0</v>
      </c>
      <c r="E7" s="20">
        <v>0</v>
      </c>
      <c r="F7" s="20">
        <v>190</v>
      </c>
      <c r="G7" s="20">
        <v>0</v>
      </c>
      <c r="H7" s="20">
        <v>0</v>
      </c>
      <c r="I7" s="20">
        <v>0</v>
      </c>
      <c r="J7" s="20">
        <v>404</v>
      </c>
      <c r="K7" s="20">
        <v>167</v>
      </c>
      <c r="L7" s="20">
        <v>4420</v>
      </c>
      <c r="M7" s="21">
        <v>791</v>
      </c>
    </row>
    <row r="8" spans="1:13" ht="15" customHeight="1">
      <c r="A8" s="15" t="s">
        <v>20</v>
      </c>
      <c r="B8" s="19">
        <f t="shared" si="0"/>
        <v>7242</v>
      </c>
      <c r="C8" s="20">
        <v>5080</v>
      </c>
      <c r="D8" s="20">
        <v>217</v>
      </c>
      <c r="E8" s="20">
        <v>0</v>
      </c>
      <c r="F8" s="20">
        <v>498</v>
      </c>
      <c r="G8" s="20">
        <v>0</v>
      </c>
      <c r="H8" s="20">
        <v>0</v>
      </c>
      <c r="I8" s="20">
        <v>608</v>
      </c>
      <c r="J8" s="20">
        <v>536</v>
      </c>
      <c r="K8" s="20">
        <v>303</v>
      </c>
      <c r="L8" s="20">
        <v>4832</v>
      </c>
      <c r="M8" s="21">
        <v>2410</v>
      </c>
    </row>
    <row r="9" spans="1:13" ht="15" customHeight="1">
      <c r="A9" s="15" t="s">
        <v>21</v>
      </c>
      <c r="B9" s="19">
        <f t="shared" si="0"/>
        <v>6698</v>
      </c>
      <c r="C9" s="20">
        <v>5136</v>
      </c>
      <c r="D9" s="20">
        <v>0</v>
      </c>
      <c r="E9" s="20">
        <v>0</v>
      </c>
      <c r="F9" s="20">
        <v>185</v>
      </c>
      <c r="G9" s="20">
        <v>0</v>
      </c>
      <c r="H9" s="20">
        <v>137</v>
      </c>
      <c r="I9" s="20">
        <v>87</v>
      </c>
      <c r="J9" s="20">
        <v>275</v>
      </c>
      <c r="K9" s="20">
        <v>878</v>
      </c>
      <c r="L9" s="20">
        <v>4746</v>
      </c>
      <c r="M9" s="21">
        <v>1952</v>
      </c>
    </row>
    <row r="10" spans="1:13" ht="15" customHeight="1">
      <c r="A10" s="15" t="s">
        <v>22</v>
      </c>
      <c r="B10" s="19">
        <f t="shared" si="0"/>
        <v>6847</v>
      </c>
      <c r="C10" s="20">
        <v>5897</v>
      </c>
      <c r="D10" s="20">
        <v>0</v>
      </c>
      <c r="E10" s="20">
        <v>0</v>
      </c>
      <c r="F10" s="20">
        <v>0</v>
      </c>
      <c r="G10" s="20">
        <v>0</v>
      </c>
      <c r="H10" s="20">
        <v>950</v>
      </c>
      <c r="I10" s="20">
        <v>0</v>
      </c>
      <c r="J10" s="20">
        <v>0</v>
      </c>
      <c r="K10" s="20">
        <v>0</v>
      </c>
      <c r="L10" s="20">
        <v>5154</v>
      </c>
      <c r="M10" s="21">
        <v>1693</v>
      </c>
    </row>
    <row r="11" spans="1:13" ht="15" customHeight="1">
      <c r="A11" s="15" t="s">
        <v>23</v>
      </c>
      <c r="B11" s="19">
        <f t="shared" si="0"/>
        <v>831</v>
      </c>
      <c r="C11" s="20">
        <v>601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62</v>
      </c>
      <c r="K11" s="20">
        <v>168</v>
      </c>
      <c r="L11" s="20">
        <v>557</v>
      </c>
      <c r="M11" s="21">
        <v>274</v>
      </c>
    </row>
    <row r="12" spans="1:13" ht="15" customHeight="1">
      <c r="A12" s="15" t="s">
        <v>24</v>
      </c>
      <c r="B12" s="19">
        <f t="shared" si="0"/>
        <v>1016</v>
      </c>
      <c r="C12" s="20">
        <v>738</v>
      </c>
      <c r="D12" s="20">
        <v>0</v>
      </c>
      <c r="E12" s="20">
        <v>0</v>
      </c>
      <c r="F12" s="20">
        <v>36</v>
      </c>
      <c r="G12" s="20">
        <v>0</v>
      </c>
      <c r="H12" s="20">
        <v>176</v>
      </c>
      <c r="I12" s="20">
        <v>0</v>
      </c>
      <c r="J12" s="20">
        <v>66</v>
      </c>
      <c r="K12" s="20">
        <v>0</v>
      </c>
      <c r="L12" s="20">
        <v>774</v>
      </c>
      <c r="M12" s="21">
        <v>242</v>
      </c>
    </row>
    <row r="13" spans="1:13" ht="15" customHeight="1">
      <c r="A13" s="15" t="s">
        <v>25</v>
      </c>
      <c r="B13" s="19">
        <f t="shared" si="0"/>
        <v>3747</v>
      </c>
      <c r="C13" s="20">
        <v>3330</v>
      </c>
      <c r="D13" s="20">
        <v>0</v>
      </c>
      <c r="E13" s="20">
        <v>158</v>
      </c>
      <c r="F13" s="20">
        <v>0</v>
      </c>
      <c r="G13" s="20">
        <v>0</v>
      </c>
      <c r="H13" s="20">
        <v>0</v>
      </c>
      <c r="I13" s="20">
        <v>0</v>
      </c>
      <c r="J13" s="20">
        <v>59</v>
      </c>
      <c r="K13" s="20">
        <v>200</v>
      </c>
      <c r="L13" s="20">
        <v>2852</v>
      </c>
      <c r="M13" s="21">
        <v>895</v>
      </c>
    </row>
    <row r="14" spans="1:13" ht="15" customHeight="1">
      <c r="A14" s="15" t="s">
        <v>26</v>
      </c>
      <c r="B14" s="19">
        <f t="shared" si="0"/>
        <v>2527</v>
      </c>
      <c r="C14" s="20">
        <v>2314</v>
      </c>
      <c r="D14" s="20">
        <v>0</v>
      </c>
      <c r="E14" s="20">
        <v>80</v>
      </c>
      <c r="F14" s="20">
        <v>0</v>
      </c>
      <c r="G14" s="20">
        <v>0</v>
      </c>
      <c r="H14" s="20">
        <v>46</v>
      </c>
      <c r="I14" s="20">
        <v>0</v>
      </c>
      <c r="J14" s="20">
        <v>17</v>
      </c>
      <c r="K14" s="20">
        <v>70</v>
      </c>
      <c r="L14" s="20">
        <v>1865</v>
      </c>
      <c r="M14" s="21">
        <v>662</v>
      </c>
    </row>
    <row r="15" spans="1:13" ht="15" customHeight="1">
      <c r="A15" s="15" t="s">
        <v>27</v>
      </c>
      <c r="B15" s="19">
        <f t="shared" si="0"/>
        <v>7301</v>
      </c>
      <c r="C15" s="20">
        <v>7016</v>
      </c>
      <c r="D15" s="20">
        <v>0</v>
      </c>
      <c r="E15" s="20">
        <v>0</v>
      </c>
      <c r="F15" s="20">
        <v>0</v>
      </c>
      <c r="G15" s="20">
        <v>0</v>
      </c>
      <c r="H15" s="20">
        <v>174</v>
      </c>
      <c r="I15" s="20">
        <v>111</v>
      </c>
      <c r="J15" s="20">
        <v>0</v>
      </c>
      <c r="K15" s="20">
        <v>0</v>
      </c>
      <c r="L15" s="20">
        <v>5672</v>
      </c>
      <c r="M15" s="21">
        <v>1629</v>
      </c>
    </row>
    <row r="16" spans="1:13" ht="15" customHeight="1">
      <c r="A16" s="15" t="s">
        <v>28</v>
      </c>
      <c r="B16" s="19">
        <f t="shared" si="0"/>
        <v>3967</v>
      </c>
      <c r="C16" s="20">
        <v>3828</v>
      </c>
      <c r="D16" s="20">
        <v>28</v>
      </c>
      <c r="E16" s="20">
        <v>0</v>
      </c>
      <c r="F16" s="20">
        <v>60</v>
      </c>
      <c r="G16" s="20">
        <v>0</v>
      </c>
      <c r="H16" s="20">
        <v>0</v>
      </c>
      <c r="I16" s="20">
        <v>21</v>
      </c>
      <c r="J16" s="20">
        <v>0</v>
      </c>
      <c r="K16" s="20">
        <v>30</v>
      </c>
      <c r="L16" s="20">
        <v>2870</v>
      </c>
      <c r="M16" s="21">
        <v>1097</v>
      </c>
    </row>
    <row r="17" spans="1:13" ht="15" customHeight="1">
      <c r="A17" s="15" t="s">
        <v>29</v>
      </c>
      <c r="B17" s="19">
        <f t="shared" si="0"/>
        <v>13686</v>
      </c>
      <c r="C17" s="20">
        <v>10451</v>
      </c>
      <c r="D17" s="20">
        <v>177</v>
      </c>
      <c r="E17" s="20">
        <v>0</v>
      </c>
      <c r="F17" s="20">
        <v>283</v>
      </c>
      <c r="G17" s="20">
        <v>0</v>
      </c>
      <c r="H17" s="20">
        <v>608</v>
      </c>
      <c r="I17" s="20">
        <v>893</v>
      </c>
      <c r="J17" s="20">
        <v>227</v>
      </c>
      <c r="K17" s="20">
        <v>1047</v>
      </c>
      <c r="L17" s="20">
        <v>9208</v>
      </c>
      <c r="M17" s="21">
        <v>4478</v>
      </c>
    </row>
    <row r="18" spans="1:13" ht="15" customHeight="1">
      <c r="A18" s="15" t="s">
        <v>30</v>
      </c>
      <c r="B18" s="19">
        <f t="shared" si="0"/>
        <v>5810</v>
      </c>
      <c r="C18" s="20">
        <v>5131</v>
      </c>
      <c r="D18" s="20">
        <v>0</v>
      </c>
      <c r="E18" s="20">
        <v>0</v>
      </c>
      <c r="F18" s="20">
        <v>142</v>
      </c>
      <c r="G18" s="20">
        <v>0</v>
      </c>
      <c r="H18" s="20">
        <v>93</v>
      </c>
      <c r="I18" s="20">
        <v>423</v>
      </c>
      <c r="J18" s="20">
        <v>21</v>
      </c>
      <c r="K18" s="20">
        <v>0</v>
      </c>
      <c r="L18" s="20">
        <v>5081</v>
      </c>
      <c r="M18" s="21">
        <v>729</v>
      </c>
    </row>
    <row r="19" spans="1:13" ht="15" customHeight="1">
      <c r="A19" s="15" t="s">
        <v>31</v>
      </c>
      <c r="B19" s="19">
        <f t="shared" si="0"/>
        <v>1800</v>
      </c>
      <c r="C19" s="20">
        <v>1666</v>
      </c>
      <c r="D19" s="20">
        <v>0</v>
      </c>
      <c r="E19" s="20">
        <v>111</v>
      </c>
      <c r="F19" s="20">
        <v>0</v>
      </c>
      <c r="G19" s="20">
        <v>0</v>
      </c>
      <c r="H19" s="20">
        <v>0</v>
      </c>
      <c r="I19" s="20">
        <v>0</v>
      </c>
      <c r="J19" s="20">
        <v>23</v>
      </c>
      <c r="K19" s="20">
        <v>0</v>
      </c>
      <c r="L19" s="20">
        <v>1284</v>
      </c>
      <c r="M19" s="21">
        <v>516</v>
      </c>
    </row>
    <row r="20" spans="1:13" ht="15" customHeight="1">
      <c r="A20" s="15" t="s">
        <v>32</v>
      </c>
      <c r="B20" s="19">
        <f t="shared" si="0"/>
        <v>3916</v>
      </c>
      <c r="C20" s="20">
        <v>1625</v>
      </c>
      <c r="D20" s="20">
        <v>0</v>
      </c>
      <c r="E20" s="20">
        <v>0</v>
      </c>
      <c r="F20" s="20">
        <v>62</v>
      </c>
      <c r="G20" s="20">
        <v>0</v>
      </c>
      <c r="H20" s="20">
        <v>161</v>
      </c>
      <c r="I20" s="20">
        <v>0</v>
      </c>
      <c r="J20" s="20">
        <v>228</v>
      </c>
      <c r="K20" s="20">
        <v>1840</v>
      </c>
      <c r="L20" s="20">
        <v>1537</v>
      </c>
      <c r="M20" s="21">
        <v>2379</v>
      </c>
    </row>
    <row r="21" spans="1:13" ht="15" customHeight="1">
      <c r="A21" s="15" t="s">
        <v>33</v>
      </c>
      <c r="B21" s="19">
        <f t="shared" si="0"/>
        <v>9186</v>
      </c>
      <c r="C21" s="20">
        <v>327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152</v>
      </c>
      <c r="J21" s="20">
        <v>8707</v>
      </c>
      <c r="K21" s="20">
        <v>0</v>
      </c>
      <c r="L21" s="20">
        <v>479</v>
      </c>
      <c r="M21" s="21">
        <v>8707</v>
      </c>
    </row>
    <row r="22" spans="1:13" ht="15" customHeight="1">
      <c r="A22" s="15" t="s">
        <v>34</v>
      </c>
      <c r="B22" s="19">
        <f t="shared" si="0"/>
        <v>2347</v>
      </c>
      <c r="C22" s="20">
        <v>2324</v>
      </c>
      <c r="D22" s="20">
        <v>0</v>
      </c>
      <c r="E22" s="20">
        <v>23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2173</v>
      </c>
      <c r="M22" s="21">
        <v>174</v>
      </c>
    </row>
    <row r="23" spans="1:13" ht="15" customHeight="1">
      <c r="A23" s="15" t="s">
        <v>35</v>
      </c>
      <c r="B23" s="19">
        <f t="shared" si="0"/>
        <v>1603</v>
      </c>
      <c r="C23" s="20">
        <v>826</v>
      </c>
      <c r="D23" s="20">
        <v>528</v>
      </c>
      <c r="E23" s="20">
        <v>0</v>
      </c>
      <c r="F23" s="20">
        <v>0</v>
      </c>
      <c r="G23" s="20">
        <v>0</v>
      </c>
      <c r="H23" s="20">
        <v>249</v>
      </c>
      <c r="I23" s="20">
        <v>0</v>
      </c>
      <c r="J23" s="20">
        <v>0</v>
      </c>
      <c r="K23" s="20">
        <v>0</v>
      </c>
      <c r="L23" s="20">
        <v>1288</v>
      </c>
      <c r="M23" s="21">
        <v>315</v>
      </c>
    </row>
    <row r="24" spans="1:13" ht="15" customHeight="1">
      <c r="A24" s="15" t="s">
        <v>36</v>
      </c>
      <c r="B24" s="19">
        <f t="shared" si="0"/>
        <v>2600</v>
      </c>
      <c r="C24" s="20">
        <v>1416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1184</v>
      </c>
      <c r="J24" s="20">
        <v>0</v>
      </c>
      <c r="K24" s="20">
        <v>0</v>
      </c>
      <c r="L24" s="20">
        <v>1416</v>
      </c>
      <c r="M24" s="21">
        <v>1184</v>
      </c>
    </row>
    <row r="25" spans="1:13" ht="15" customHeight="1">
      <c r="A25" s="32" t="s">
        <v>37</v>
      </c>
      <c r="B25" s="22">
        <f t="shared" si="0"/>
        <v>2536</v>
      </c>
      <c r="C25" s="23">
        <v>2027</v>
      </c>
      <c r="D25" s="23">
        <v>0</v>
      </c>
      <c r="E25" s="23">
        <v>0</v>
      </c>
      <c r="F25" s="23">
        <v>0</v>
      </c>
      <c r="G25" s="23">
        <v>0</v>
      </c>
      <c r="H25" s="23">
        <v>423</v>
      </c>
      <c r="I25" s="23">
        <v>86</v>
      </c>
      <c r="J25" s="23">
        <v>0</v>
      </c>
      <c r="K25" s="23">
        <v>0</v>
      </c>
      <c r="L25" s="23">
        <v>1616</v>
      </c>
      <c r="M25" s="24">
        <v>920</v>
      </c>
    </row>
    <row r="26" spans="1:13" ht="15" customHeight="1">
      <c r="A26" s="25" t="s">
        <v>60</v>
      </c>
      <c r="B26" s="26">
        <f t="shared" si="0"/>
        <v>131587</v>
      </c>
      <c r="C26" s="27">
        <v>92334</v>
      </c>
      <c r="D26" s="27">
        <v>1513</v>
      </c>
      <c r="E26" s="27">
        <v>372</v>
      </c>
      <c r="F26" s="27">
        <v>1877</v>
      </c>
      <c r="G26" s="27">
        <v>650</v>
      </c>
      <c r="H26" s="27">
        <v>4382</v>
      </c>
      <c r="I26" s="27">
        <v>5255</v>
      </c>
      <c r="J26" s="27">
        <v>20501</v>
      </c>
      <c r="K26" s="27">
        <v>4703</v>
      </c>
      <c r="L26" s="27">
        <v>80604</v>
      </c>
      <c r="M26" s="28">
        <v>50983</v>
      </c>
    </row>
    <row r="27" spans="1:13" ht="15" customHeight="1">
      <c r="A27" s="15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5" customHeight="1">
      <c r="A28" s="15" t="s">
        <v>38</v>
      </c>
      <c r="B28" s="19">
        <f>SUM(C28:K28)</f>
        <v>2077</v>
      </c>
      <c r="C28" s="20">
        <v>1881</v>
      </c>
      <c r="D28" s="20">
        <v>0</v>
      </c>
      <c r="E28" s="20">
        <v>0</v>
      </c>
      <c r="F28" s="20">
        <v>0</v>
      </c>
      <c r="G28" s="20">
        <v>0</v>
      </c>
      <c r="H28" s="20">
        <v>126</v>
      </c>
      <c r="I28" s="20">
        <v>70</v>
      </c>
      <c r="J28" s="20">
        <v>0</v>
      </c>
      <c r="K28" s="20">
        <v>0</v>
      </c>
      <c r="L28" s="20">
        <v>1159</v>
      </c>
      <c r="M28" s="21">
        <v>918</v>
      </c>
    </row>
    <row r="29" spans="1:13" ht="15" customHeight="1">
      <c r="A29" s="32" t="s">
        <v>39</v>
      </c>
      <c r="B29" s="22">
        <f>SUM(C29:K29)</f>
        <v>1532</v>
      </c>
      <c r="C29" s="23">
        <v>979</v>
      </c>
      <c r="D29" s="23">
        <v>0</v>
      </c>
      <c r="E29" s="23">
        <v>0</v>
      </c>
      <c r="F29" s="23">
        <v>0</v>
      </c>
      <c r="G29" s="23">
        <v>0</v>
      </c>
      <c r="H29" s="23">
        <v>180</v>
      </c>
      <c r="I29" s="23">
        <v>373</v>
      </c>
      <c r="J29" s="23">
        <v>0</v>
      </c>
      <c r="K29" s="23">
        <v>0</v>
      </c>
      <c r="L29" s="23">
        <v>383</v>
      </c>
      <c r="M29" s="24">
        <v>1149</v>
      </c>
    </row>
    <row r="30" spans="1:13" ht="15" customHeight="1">
      <c r="A30" s="25" t="s">
        <v>61</v>
      </c>
      <c r="B30" s="26">
        <f>SUM(C30:K30)</f>
        <v>3609</v>
      </c>
      <c r="C30" s="27">
        <v>2860</v>
      </c>
      <c r="D30" s="27">
        <v>0</v>
      </c>
      <c r="E30" s="27">
        <v>0</v>
      </c>
      <c r="F30" s="27">
        <v>0</v>
      </c>
      <c r="G30" s="27">
        <v>0</v>
      </c>
      <c r="H30" s="27">
        <v>306</v>
      </c>
      <c r="I30" s="27">
        <v>443</v>
      </c>
      <c r="J30" s="27">
        <v>0</v>
      </c>
      <c r="K30" s="27">
        <v>0</v>
      </c>
      <c r="L30" s="27">
        <v>1542</v>
      </c>
      <c r="M30" s="28">
        <v>2067</v>
      </c>
    </row>
    <row r="31" spans="1:13" ht="15" customHeight="1">
      <c r="A31" s="15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</row>
    <row r="32" spans="1:13" ht="15" customHeight="1">
      <c r="A32" s="32" t="s">
        <v>40</v>
      </c>
      <c r="B32" s="22">
        <f>SUM(C32:K32)</f>
        <v>4513</v>
      </c>
      <c r="C32" s="23">
        <v>875</v>
      </c>
      <c r="D32" s="23">
        <v>485</v>
      </c>
      <c r="E32" s="23">
        <v>0</v>
      </c>
      <c r="F32" s="23">
        <v>2897</v>
      </c>
      <c r="G32" s="23">
        <v>0</v>
      </c>
      <c r="H32" s="23">
        <v>0</v>
      </c>
      <c r="I32" s="23">
        <v>0</v>
      </c>
      <c r="J32" s="23">
        <v>85</v>
      </c>
      <c r="K32" s="23">
        <v>171</v>
      </c>
      <c r="L32" s="23">
        <v>1254</v>
      </c>
      <c r="M32" s="24">
        <v>3259</v>
      </c>
    </row>
    <row r="33" spans="1:13" ht="15" customHeight="1">
      <c r="A33" s="25" t="s">
        <v>62</v>
      </c>
      <c r="B33" s="26">
        <f>SUM(C33:K33)</f>
        <v>4513</v>
      </c>
      <c r="C33" s="27">
        <v>875</v>
      </c>
      <c r="D33" s="27">
        <v>485</v>
      </c>
      <c r="E33" s="27">
        <v>0</v>
      </c>
      <c r="F33" s="27">
        <v>2897</v>
      </c>
      <c r="G33" s="27">
        <v>0</v>
      </c>
      <c r="H33" s="27">
        <v>0</v>
      </c>
      <c r="I33" s="27">
        <v>0</v>
      </c>
      <c r="J33" s="27">
        <v>85</v>
      </c>
      <c r="K33" s="27">
        <v>171</v>
      </c>
      <c r="L33" s="27">
        <v>1254</v>
      </c>
      <c r="M33" s="28">
        <v>3259</v>
      </c>
    </row>
    <row r="34" spans="1:13" ht="15" customHeight="1">
      <c r="A34" s="15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</row>
    <row r="35" spans="1:13" ht="15" customHeight="1">
      <c r="A35" s="15" t="s">
        <v>41</v>
      </c>
      <c r="B35" s="19">
        <f>SUM(C35:K35)</f>
        <v>1248</v>
      </c>
      <c r="C35" s="20">
        <v>1133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115</v>
      </c>
      <c r="K35" s="20">
        <v>0</v>
      </c>
      <c r="L35" s="20">
        <v>905</v>
      </c>
      <c r="M35" s="21">
        <v>343</v>
      </c>
    </row>
    <row r="36" spans="1:13" ht="15" customHeight="1">
      <c r="A36" s="32" t="s">
        <v>42</v>
      </c>
      <c r="B36" s="22">
        <f>SUM(C36:M36)</f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4">
        <v>0</v>
      </c>
    </row>
    <row r="37" spans="1:13" ht="15" customHeight="1">
      <c r="A37" s="25" t="s">
        <v>63</v>
      </c>
      <c r="B37" s="26">
        <f>SUM(C37:K37)</f>
        <v>1248</v>
      </c>
      <c r="C37" s="27">
        <v>1133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115</v>
      </c>
      <c r="K37" s="27">
        <v>0</v>
      </c>
      <c r="L37" s="27">
        <v>905</v>
      </c>
      <c r="M37" s="28">
        <v>343</v>
      </c>
    </row>
    <row r="38" spans="1:13" ht="15" customHeight="1">
      <c r="A38" s="15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1:13" ht="15" customHeight="1">
      <c r="A39" s="15" t="s">
        <v>43</v>
      </c>
      <c r="B39" s="19">
        <f>SUM(C39:K39)</f>
        <v>854</v>
      </c>
      <c r="C39" s="20">
        <v>854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805</v>
      </c>
      <c r="M39" s="21">
        <v>49</v>
      </c>
    </row>
    <row r="40" spans="1:13" ht="15" customHeight="1">
      <c r="A40" s="15" t="s">
        <v>44</v>
      </c>
      <c r="B40" s="19">
        <f>SUM(C40:K40)</f>
        <v>800</v>
      </c>
      <c r="C40" s="20">
        <v>800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487</v>
      </c>
      <c r="M40" s="21">
        <v>313</v>
      </c>
    </row>
    <row r="41" spans="1:13" ht="15" customHeight="1">
      <c r="A41" s="32" t="s">
        <v>45</v>
      </c>
      <c r="B41" s="22">
        <f>SUM(C41:K41)</f>
        <v>286</v>
      </c>
      <c r="C41" s="23">
        <v>286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104</v>
      </c>
      <c r="M41" s="24">
        <v>182</v>
      </c>
    </row>
    <row r="42" spans="1:13" ht="15" customHeight="1">
      <c r="A42" s="25" t="s">
        <v>64</v>
      </c>
      <c r="B42" s="26">
        <f>SUM(C42:K42)</f>
        <v>1940</v>
      </c>
      <c r="C42" s="27">
        <v>1940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1396</v>
      </c>
      <c r="M42" s="28">
        <v>544</v>
      </c>
    </row>
    <row r="43" spans="1:13" ht="15" customHeight="1">
      <c r="A43" s="15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</row>
    <row r="44" spans="1:13" ht="15" customHeight="1">
      <c r="A44" s="15" t="s">
        <v>46</v>
      </c>
      <c r="B44" s="19">
        <f>SUM(C44:K44)</f>
        <v>3402</v>
      </c>
      <c r="C44" s="20">
        <v>586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2796</v>
      </c>
      <c r="K44" s="20">
        <v>20</v>
      </c>
      <c r="L44" s="20">
        <v>528</v>
      </c>
      <c r="M44" s="21">
        <v>2874</v>
      </c>
    </row>
    <row r="45" spans="1:13" ht="15" customHeight="1">
      <c r="A45" s="15" t="s">
        <v>47</v>
      </c>
      <c r="B45" s="19">
        <f>SUM(C45:K45)</f>
        <v>1938</v>
      </c>
      <c r="C45" s="20">
        <v>1443</v>
      </c>
      <c r="D45" s="20">
        <v>0</v>
      </c>
      <c r="E45" s="20">
        <v>0</v>
      </c>
      <c r="F45" s="20">
        <v>495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1296</v>
      </c>
      <c r="M45" s="21">
        <v>642</v>
      </c>
    </row>
    <row r="46" spans="1:13" ht="15" customHeight="1">
      <c r="A46" s="32" t="s">
        <v>48</v>
      </c>
      <c r="B46" s="22">
        <f>SUM(C46:K46)</f>
        <v>1459</v>
      </c>
      <c r="C46" s="23">
        <v>1391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68</v>
      </c>
      <c r="L46" s="23">
        <v>1117</v>
      </c>
      <c r="M46" s="24">
        <v>342</v>
      </c>
    </row>
    <row r="47" spans="1:13" ht="15" customHeight="1">
      <c r="A47" s="25" t="s">
        <v>65</v>
      </c>
      <c r="B47" s="26">
        <f>SUM(C47:K47)</f>
        <v>6799</v>
      </c>
      <c r="C47" s="27">
        <v>3420</v>
      </c>
      <c r="D47" s="27">
        <v>0</v>
      </c>
      <c r="E47" s="27">
        <v>0</v>
      </c>
      <c r="F47" s="27">
        <v>495</v>
      </c>
      <c r="G47" s="27">
        <v>0</v>
      </c>
      <c r="H47" s="27">
        <v>0</v>
      </c>
      <c r="I47" s="27">
        <v>0</v>
      </c>
      <c r="J47" s="27">
        <v>2796</v>
      </c>
      <c r="K47" s="27">
        <v>88</v>
      </c>
      <c r="L47" s="27">
        <v>2941</v>
      </c>
      <c r="M47" s="28">
        <v>3858</v>
      </c>
    </row>
    <row r="48" spans="1:13" ht="15" customHeight="1">
      <c r="A48" s="15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1:13" ht="15" customHeight="1">
      <c r="A49" s="32" t="s">
        <v>49</v>
      </c>
      <c r="B49" s="22">
        <f>SUM(C49:K49)</f>
        <v>1023</v>
      </c>
      <c r="C49" s="23">
        <v>871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152</v>
      </c>
      <c r="J49" s="23">
        <v>0</v>
      </c>
      <c r="K49" s="23">
        <v>0</v>
      </c>
      <c r="L49" s="23">
        <v>790</v>
      </c>
      <c r="M49" s="24">
        <v>233</v>
      </c>
    </row>
    <row r="50" spans="1:13" ht="15" customHeight="1">
      <c r="A50" s="25" t="s">
        <v>66</v>
      </c>
      <c r="B50" s="26">
        <f>SUM(C50:K50)</f>
        <v>1023</v>
      </c>
      <c r="C50" s="27">
        <v>871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152</v>
      </c>
      <c r="J50" s="27">
        <v>0</v>
      </c>
      <c r="K50" s="27">
        <v>0</v>
      </c>
      <c r="L50" s="27">
        <v>790</v>
      </c>
      <c r="M50" s="28">
        <v>233</v>
      </c>
    </row>
    <row r="51" spans="1:13" ht="15" customHeight="1">
      <c r="A51" s="15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>
      <c r="A52" s="15" t="s">
        <v>50</v>
      </c>
      <c r="B52" s="19">
        <f aca="true" t="shared" si="1" ref="B52:B57">SUM(C52:K52)</f>
        <v>397</v>
      </c>
      <c r="C52" s="20">
        <v>397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397</v>
      </c>
      <c r="M52" s="21">
        <v>0</v>
      </c>
    </row>
    <row r="53" spans="1:13" ht="15" customHeight="1">
      <c r="A53" s="15" t="s">
        <v>51</v>
      </c>
      <c r="B53" s="19">
        <f t="shared" si="1"/>
        <v>4841</v>
      </c>
      <c r="C53" s="20">
        <v>859</v>
      </c>
      <c r="D53" s="20">
        <v>0</v>
      </c>
      <c r="E53" s="20">
        <v>0</v>
      </c>
      <c r="F53" s="20">
        <v>3982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859</v>
      </c>
      <c r="M53" s="21">
        <v>3982</v>
      </c>
    </row>
    <row r="54" spans="1:13" ht="15" customHeight="1">
      <c r="A54" s="15" t="s">
        <v>52</v>
      </c>
      <c r="B54" s="19">
        <f t="shared" si="1"/>
        <v>1233</v>
      </c>
      <c r="C54" s="20">
        <v>595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638</v>
      </c>
      <c r="L54" s="20">
        <v>440</v>
      </c>
      <c r="M54" s="21">
        <v>793</v>
      </c>
    </row>
    <row r="55" spans="1:13" ht="15" customHeight="1">
      <c r="A55" s="15" t="s">
        <v>53</v>
      </c>
      <c r="B55" s="19">
        <f t="shared" si="1"/>
        <v>92</v>
      </c>
      <c r="C55" s="20">
        <v>92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92</v>
      </c>
      <c r="M55" s="21">
        <v>0</v>
      </c>
    </row>
    <row r="56" spans="1:13" ht="15" customHeight="1">
      <c r="A56" s="15" t="s">
        <v>54</v>
      </c>
      <c r="B56" s="19">
        <f t="shared" si="1"/>
        <v>474</v>
      </c>
      <c r="C56" s="20">
        <v>418</v>
      </c>
      <c r="D56" s="20">
        <v>0</v>
      </c>
      <c r="E56" s="20">
        <v>56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305</v>
      </c>
      <c r="M56" s="21">
        <v>169</v>
      </c>
    </row>
    <row r="57" spans="1:13" ht="15" customHeight="1">
      <c r="A57" s="15" t="s">
        <v>55</v>
      </c>
      <c r="B57" s="19">
        <f t="shared" si="1"/>
        <v>3591</v>
      </c>
      <c r="C57" s="20">
        <v>0</v>
      </c>
      <c r="D57" s="20">
        <v>2730</v>
      </c>
      <c r="E57" s="20">
        <v>0</v>
      </c>
      <c r="F57" s="20">
        <v>861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1">
        <v>3591</v>
      </c>
    </row>
    <row r="58" spans="1:13" ht="15" customHeight="1">
      <c r="A58" s="32" t="s">
        <v>56</v>
      </c>
      <c r="B58" s="22">
        <f>SUM(C58:M58)</f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4">
        <v>0</v>
      </c>
    </row>
    <row r="59" spans="1:13" ht="15" customHeight="1">
      <c r="A59" s="25" t="s">
        <v>67</v>
      </c>
      <c r="B59" s="26">
        <f>SUM(C59:K59)</f>
        <v>10628</v>
      </c>
      <c r="C59" s="27">
        <v>2361</v>
      </c>
      <c r="D59" s="27">
        <v>2730</v>
      </c>
      <c r="E59" s="27">
        <v>56</v>
      </c>
      <c r="F59" s="27">
        <v>4843</v>
      </c>
      <c r="G59" s="27">
        <v>0</v>
      </c>
      <c r="H59" s="27">
        <v>0</v>
      </c>
      <c r="I59" s="27">
        <v>0</v>
      </c>
      <c r="J59" s="27">
        <v>0</v>
      </c>
      <c r="K59" s="27">
        <v>638</v>
      </c>
      <c r="L59" s="27">
        <v>2093</v>
      </c>
      <c r="M59" s="28">
        <v>8535</v>
      </c>
    </row>
    <row r="60" spans="1:13" ht="15" customHeight="1">
      <c r="A60" s="15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</row>
    <row r="61" spans="1:13" ht="15" customHeight="1">
      <c r="A61" s="32" t="s">
        <v>57</v>
      </c>
      <c r="B61" s="22">
        <f>SUM(C61:K61)</f>
        <v>914</v>
      </c>
      <c r="C61" s="23">
        <v>651</v>
      </c>
      <c r="D61" s="23">
        <v>132</v>
      </c>
      <c r="E61" s="23">
        <v>0</v>
      </c>
      <c r="F61" s="23">
        <v>0</v>
      </c>
      <c r="G61" s="23">
        <v>0</v>
      </c>
      <c r="H61" s="23">
        <v>0</v>
      </c>
      <c r="I61" s="23">
        <v>131</v>
      </c>
      <c r="J61" s="23">
        <v>0</v>
      </c>
      <c r="K61" s="23">
        <v>0</v>
      </c>
      <c r="L61" s="23">
        <v>914</v>
      </c>
      <c r="M61" s="24">
        <v>0</v>
      </c>
    </row>
    <row r="62" spans="1:13" ht="15" customHeight="1">
      <c r="A62" s="25" t="s">
        <v>68</v>
      </c>
      <c r="B62" s="26">
        <f>SUM(C62:K62)</f>
        <v>914</v>
      </c>
      <c r="C62" s="27">
        <v>651</v>
      </c>
      <c r="D62" s="27">
        <v>132</v>
      </c>
      <c r="E62" s="27">
        <v>0</v>
      </c>
      <c r="F62" s="27">
        <v>0</v>
      </c>
      <c r="G62" s="27">
        <v>0</v>
      </c>
      <c r="H62" s="27">
        <v>0</v>
      </c>
      <c r="I62" s="27">
        <v>131</v>
      </c>
      <c r="J62" s="27">
        <v>0</v>
      </c>
      <c r="K62" s="27">
        <v>0</v>
      </c>
      <c r="L62" s="27">
        <v>914</v>
      </c>
      <c r="M62" s="28">
        <v>0</v>
      </c>
    </row>
    <row r="63" spans="1:13" ht="15" customHeight="1">
      <c r="A63" s="15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>
      <c r="A64" s="32" t="s">
        <v>58</v>
      </c>
      <c r="B64" s="22">
        <f>SUM(C64:M64)</f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4">
        <v>0</v>
      </c>
    </row>
    <row r="65" spans="1:13" ht="15" customHeight="1">
      <c r="A65" s="25" t="s">
        <v>59</v>
      </c>
      <c r="B65" s="26">
        <f>SUM(C65:M65)</f>
        <v>0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8">
        <v>0</v>
      </c>
    </row>
    <row r="66" spans="1:13" ht="15" customHeight="1">
      <c r="A66" s="15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1"/>
    </row>
    <row r="67" spans="1:13" ht="15" customHeight="1">
      <c r="A67" s="15" t="s">
        <v>69</v>
      </c>
      <c r="B67" s="19">
        <f>SUM(C67:K67)</f>
        <v>30674</v>
      </c>
      <c r="C67" s="20">
        <v>14111</v>
      </c>
      <c r="D67" s="20">
        <v>3347</v>
      </c>
      <c r="E67" s="20">
        <v>56</v>
      </c>
      <c r="F67" s="20">
        <v>8235</v>
      </c>
      <c r="G67" s="20">
        <v>0</v>
      </c>
      <c r="H67" s="20">
        <v>306</v>
      </c>
      <c r="I67" s="20">
        <v>726</v>
      </c>
      <c r="J67" s="20">
        <v>2996</v>
      </c>
      <c r="K67" s="20">
        <v>897</v>
      </c>
      <c r="L67" s="20">
        <v>11835</v>
      </c>
      <c r="M67" s="21">
        <v>18839</v>
      </c>
    </row>
    <row r="68" spans="1:13" ht="15" customHeight="1">
      <c r="A68" s="15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</row>
    <row r="69" spans="1:13" ht="15" customHeight="1" thickBot="1">
      <c r="A69" s="33" t="s">
        <v>70</v>
      </c>
      <c r="B69" s="29">
        <f>SUM(C69:K69)</f>
        <v>162261</v>
      </c>
      <c r="C69" s="30">
        <v>106445</v>
      </c>
      <c r="D69" s="30">
        <v>4860</v>
      </c>
      <c r="E69" s="30">
        <v>428</v>
      </c>
      <c r="F69" s="30">
        <v>10112</v>
      </c>
      <c r="G69" s="30">
        <v>650</v>
      </c>
      <c r="H69" s="30">
        <v>4688</v>
      </c>
      <c r="I69" s="30">
        <v>5981</v>
      </c>
      <c r="J69" s="30">
        <v>23497</v>
      </c>
      <c r="K69" s="30">
        <v>5600</v>
      </c>
      <c r="L69" s="30">
        <v>92439</v>
      </c>
      <c r="M69" s="31">
        <v>69822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A7" sqref="A7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105</v>
      </c>
      <c r="E1" s="9" t="s">
        <v>104</v>
      </c>
      <c r="I1" s="1" t="s">
        <v>16</v>
      </c>
    </row>
    <row r="2" ht="15" customHeight="1" thickBot="1">
      <c r="Q2" s="10" t="s">
        <v>103</v>
      </c>
    </row>
    <row r="3" spans="1:17" s="4" customFormat="1" ht="15" customHeight="1">
      <c r="A3" s="2"/>
      <c r="B3" s="3"/>
      <c r="C3" s="55" t="s">
        <v>102</v>
      </c>
      <c r="D3" s="56"/>
      <c r="E3" s="56"/>
      <c r="F3" s="56"/>
      <c r="G3" s="56"/>
      <c r="H3" s="56"/>
      <c r="I3" s="56"/>
      <c r="J3" s="57"/>
      <c r="K3" s="55" t="s">
        <v>101</v>
      </c>
      <c r="L3" s="56"/>
      <c r="M3" s="56"/>
      <c r="N3" s="56"/>
      <c r="O3" s="56"/>
      <c r="P3" s="56"/>
      <c r="Q3" s="58"/>
    </row>
    <row r="4" spans="1:17" s="4" customFormat="1" ht="15" customHeight="1">
      <c r="A4" s="54"/>
      <c r="B4" s="53" t="s">
        <v>71</v>
      </c>
      <c r="C4" s="59" t="s">
        <v>100</v>
      </c>
      <c r="D4" s="60"/>
      <c r="E4" s="60"/>
      <c r="F4" s="61"/>
      <c r="G4" s="59" t="s">
        <v>99</v>
      </c>
      <c r="H4" s="60"/>
      <c r="I4" s="60"/>
      <c r="J4" s="61"/>
      <c r="K4" s="52"/>
      <c r="L4" s="52"/>
      <c r="M4" s="52" t="s">
        <v>98</v>
      </c>
      <c r="N4" s="52" t="s">
        <v>97</v>
      </c>
      <c r="O4" s="52"/>
      <c r="P4" s="52" t="s">
        <v>96</v>
      </c>
      <c r="Q4" s="51"/>
    </row>
    <row r="5" spans="1:17" s="4" customFormat="1" ht="15" customHeight="1" thickBot="1">
      <c r="A5" s="5"/>
      <c r="B5" s="6"/>
      <c r="C5" s="7" t="s">
        <v>95</v>
      </c>
      <c r="D5" s="7" t="s">
        <v>94</v>
      </c>
      <c r="E5" s="7" t="s">
        <v>93</v>
      </c>
      <c r="F5" s="7" t="s">
        <v>92</v>
      </c>
      <c r="G5" s="7" t="s">
        <v>91</v>
      </c>
      <c r="H5" s="7" t="s">
        <v>90</v>
      </c>
      <c r="I5" s="7" t="s">
        <v>89</v>
      </c>
      <c r="J5" s="7" t="s">
        <v>88</v>
      </c>
      <c r="K5" s="7" t="s">
        <v>87</v>
      </c>
      <c r="L5" s="7" t="s">
        <v>86</v>
      </c>
      <c r="M5" s="7" t="s">
        <v>85</v>
      </c>
      <c r="N5" s="7" t="s">
        <v>85</v>
      </c>
      <c r="O5" s="7" t="s">
        <v>84</v>
      </c>
      <c r="P5" s="7" t="s">
        <v>83</v>
      </c>
      <c r="Q5" s="50" t="s">
        <v>74</v>
      </c>
    </row>
    <row r="6" spans="1:17" ht="15" customHeight="1">
      <c r="A6" s="49" t="s">
        <v>82</v>
      </c>
      <c r="B6" s="48">
        <f aca="true" t="shared" si="0" ref="B6:B14">+C6+G6</f>
        <v>106445</v>
      </c>
      <c r="C6" s="47">
        <f aca="true" t="shared" si="1" ref="C6:C14">SUM(D6:F6)</f>
        <v>1352</v>
      </c>
      <c r="D6" s="47">
        <v>263</v>
      </c>
      <c r="E6" s="47">
        <v>0</v>
      </c>
      <c r="F6" s="47">
        <v>1089</v>
      </c>
      <c r="G6" s="47">
        <f aca="true" t="shared" si="2" ref="G6:G14">SUM(H6:J6)</f>
        <v>105093</v>
      </c>
      <c r="H6" s="47">
        <v>14853</v>
      </c>
      <c r="I6" s="47">
        <v>193</v>
      </c>
      <c r="J6" s="47">
        <v>90047</v>
      </c>
      <c r="K6" s="47">
        <v>85401</v>
      </c>
      <c r="L6" s="47">
        <f aca="true" t="shared" si="3" ref="L6:L14">SUM(M6:Q6)</f>
        <v>21044</v>
      </c>
      <c r="M6" s="47">
        <v>0</v>
      </c>
      <c r="N6" s="47">
        <v>1531</v>
      </c>
      <c r="O6" s="47">
        <v>19034</v>
      </c>
      <c r="P6" s="47">
        <v>0</v>
      </c>
      <c r="Q6" s="46">
        <v>479</v>
      </c>
    </row>
    <row r="7" spans="1:17" ht="15" customHeight="1">
      <c r="A7" s="45" t="s">
        <v>81</v>
      </c>
      <c r="B7" s="44">
        <f t="shared" si="0"/>
        <v>4860</v>
      </c>
      <c r="C7" s="43">
        <f t="shared" si="1"/>
        <v>0</v>
      </c>
      <c r="D7" s="43">
        <v>0</v>
      </c>
      <c r="E7" s="43">
        <v>0</v>
      </c>
      <c r="F7" s="43">
        <v>0</v>
      </c>
      <c r="G7" s="43">
        <f t="shared" si="2"/>
        <v>4860</v>
      </c>
      <c r="H7" s="43">
        <v>3215</v>
      </c>
      <c r="I7" s="43">
        <v>363</v>
      </c>
      <c r="J7" s="43">
        <v>1282</v>
      </c>
      <c r="K7" s="43">
        <v>1857</v>
      </c>
      <c r="L7" s="43">
        <f t="shared" si="3"/>
        <v>3003</v>
      </c>
      <c r="M7" s="43">
        <v>0</v>
      </c>
      <c r="N7" s="43">
        <v>2730</v>
      </c>
      <c r="O7" s="43">
        <v>245</v>
      </c>
      <c r="P7" s="43">
        <v>0</v>
      </c>
      <c r="Q7" s="42">
        <v>28</v>
      </c>
    </row>
    <row r="8" spans="1:17" ht="15" customHeight="1">
      <c r="A8" s="45" t="s">
        <v>80</v>
      </c>
      <c r="B8" s="44">
        <f t="shared" si="0"/>
        <v>428</v>
      </c>
      <c r="C8" s="43">
        <f t="shared" si="1"/>
        <v>0</v>
      </c>
      <c r="D8" s="43">
        <v>0</v>
      </c>
      <c r="E8" s="43">
        <v>0</v>
      </c>
      <c r="F8" s="43">
        <v>0</v>
      </c>
      <c r="G8" s="43">
        <f t="shared" si="2"/>
        <v>428</v>
      </c>
      <c r="H8" s="43">
        <v>0</v>
      </c>
      <c r="I8" s="43">
        <v>0</v>
      </c>
      <c r="J8" s="43">
        <v>428</v>
      </c>
      <c r="K8" s="43">
        <v>80</v>
      </c>
      <c r="L8" s="43">
        <f t="shared" si="3"/>
        <v>348</v>
      </c>
      <c r="M8" s="43">
        <v>0</v>
      </c>
      <c r="N8" s="43">
        <v>0</v>
      </c>
      <c r="O8" s="43">
        <v>348</v>
      </c>
      <c r="P8" s="43">
        <v>0</v>
      </c>
      <c r="Q8" s="42">
        <v>0</v>
      </c>
    </row>
    <row r="9" spans="1:17" ht="15" customHeight="1">
      <c r="A9" s="45" t="s">
        <v>79</v>
      </c>
      <c r="B9" s="44">
        <f t="shared" si="0"/>
        <v>10112</v>
      </c>
      <c r="C9" s="43">
        <f t="shared" si="1"/>
        <v>0</v>
      </c>
      <c r="D9" s="43">
        <v>0</v>
      </c>
      <c r="E9" s="43">
        <v>0</v>
      </c>
      <c r="F9" s="43">
        <v>0</v>
      </c>
      <c r="G9" s="43">
        <f t="shared" si="2"/>
        <v>10112</v>
      </c>
      <c r="H9" s="43">
        <v>9821</v>
      </c>
      <c r="I9" s="43">
        <v>0</v>
      </c>
      <c r="J9" s="43">
        <v>291</v>
      </c>
      <c r="K9" s="43">
        <v>400</v>
      </c>
      <c r="L9" s="43">
        <f t="shared" si="3"/>
        <v>9712</v>
      </c>
      <c r="M9" s="43">
        <v>0</v>
      </c>
      <c r="N9" s="43">
        <v>32</v>
      </c>
      <c r="O9" s="43">
        <v>9680</v>
      </c>
      <c r="P9" s="43">
        <v>0</v>
      </c>
      <c r="Q9" s="42">
        <v>0</v>
      </c>
    </row>
    <row r="10" spans="1:17" ht="15" customHeight="1">
      <c r="A10" s="45" t="s">
        <v>78</v>
      </c>
      <c r="B10" s="44">
        <f t="shared" si="0"/>
        <v>650</v>
      </c>
      <c r="C10" s="43">
        <f t="shared" si="1"/>
        <v>0</v>
      </c>
      <c r="D10" s="43">
        <v>0</v>
      </c>
      <c r="E10" s="43">
        <v>0</v>
      </c>
      <c r="F10" s="43">
        <v>0</v>
      </c>
      <c r="G10" s="43">
        <f t="shared" si="2"/>
        <v>650</v>
      </c>
      <c r="H10" s="43">
        <v>650</v>
      </c>
      <c r="I10" s="43">
        <v>0</v>
      </c>
      <c r="J10" s="43">
        <v>0</v>
      </c>
      <c r="K10" s="43">
        <v>0</v>
      </c>
      <c r="L10" s="43">
        <f t="shared" si="3"/>
        <v>650</v>
      </c>
      <c r="M10" s="43">
        <v>0</v>
      </c>
      <c r="N10" s="43">
        <v>0</v>
      </c>
      <c r="O10" s="43">
        <v>650</v>
      </c>
      <c r="P10" s="43">
        <v>0</v>
      </c>
      <c r="Q10" s="42">
        <v>0</v>
      </c>
    </row>
    <row r="11" spans="1:17" ht="15" customHeight="1">
      <c r="A11" s="45" t="s">
        <v>77</v>
      </c>
      <c r="B11" s="44">
        <f t="shared" si="0"/>
        <v>4688</v>
      </c>
      <c r="C11" s="43">
        <f t="shared" si="1"/>
        <v>209</v>
      </c>
      <c r="D11" s="43">
        <v>0</v>
      </c>
      <c r="E11" s="43">
        <v>0</v>
      </c>
      <c r="F11" s="43">
        <v>209</v>
      </c>
      <c r="G11" s="43">
        <f t="shared" si="2"/>
        <v>4479</v>
      </c>
      <c r="H11" s="43">
        <v>3198</v>
      </c>
      <c r="I11" s="43">
        <v>249</v>
      </c>
      <c r="J11" s="43">
        <v>1032</v>
      </c>
      <c r="K11" s="43">
        <v>838</v>
      </c>
      <c r="L11" s="43">
        <f t="shared" si="3"/>
        <v>3850</v>
      </c>
      <c r="M11" s="43">
        <v>0</v>
      </c>
      <c r="N11" s="43">
        <v>0</v>
      </c>
      <c r="O11" s="43">
        <v>3850</v>
      </c>
      <c r="P11" s="43">
        <v>0</v>
      </c>
      <c r="Q11" s="42">
        <v>0</v>
      </c>
    </row>
    <row r="12" spans="1:17" ht="15" customHeight="1">
      <c r="A12" s="45" t="s">
        <v>76</v>
      </c>
      <c r="B12" s="44">
        <f t="shared" si="0"/>
        <v>5981</v>
      </c>
      <c r="C12" s="43">
        <f t="shared" si="1"/>
        <v>131</v>
      </c>
      <c r="D12" s="43">
        <v>0</v>
      </c>
      <c r="E12" s="43">
        <v>0</v>
      </c>
      <c r="F12" s="43">
        <v>131</v>
      </c>
      <c r="G12" s="43">
        <f t="shared" si="2"/>
        <v>5850</v>
      </c>
      <c r="H12" s="43">
        <v>3380</v>
      </c>
      <c r="I12" s="43">
        <v>1304</v>
      </c>
      <c r="J12" s="43">
        <v>1166</v>
      </c>
      <c r="K12" s="43">
        <v>2269</v>
      </c>
      <c r="L12" s="43">
        <f t="shared" si="3"/>
        <v>3712</v>
      </c>
      <c r="M12" s="43">
        <v>0</v>
      </c>
      <c r="N12" s="43">
        <v>0</v>
      </c>
      <c r="O12" s="43">
        <v>3712</v>
      </c>
      <c r="P12" s="43">
        <v>0</v>
      </c>
      <c r="Q12" s="42">
        <v>0</v>
      </c>
    </row>
    <row r="13" spans="1:17" ht="15" customHeight="1">
      <c r="A13" s="45" t="s">
        <v>75</v>
      </c>
      <c r="B13" s="44">
        <f t="shared" si="0"/>
        <v>23497</v>
      </c>
      <c r="C13" s="43">
        <f t="shared" si="1"/>
        <v>20255</v>
      </c>
      <c r="D13" s="43">
        <v>1322</v>
      </c>
      <c r="E13" s="43">
        <v>7211</v>
      </c>
      <c r="F13" s="43">
        <v>11722</v>
      </c>
      <c r="G13" s="43">
        <f t="shared" si="2"/>
        <v>3242</v>
      </c>
      <c r="H13" s="43">
        <v>907</v>
      </c>
      <c r="I13" s="43">
        <v>2335</v>
      </c>
      <c r="J13" s="43">
        <v>0</v>
      </c>
      <c r="K13" s="43">
        <v>1524</v>
      </c>
      <c r="L13" s="43">
        <f t="shared" si="3"/>
        <v>21973</v>
      </c>
      <c r="M13" s="43">
        <v>0</v>
      </c>
      <c r="N13" s="43">
        <v>8711</v>
      </c>
      <c r="O13" s="43">
        <v>13242</v>
      </c>
      <c r="P13" s="43">
        <v>0</v>
      </c>
      <c r="Q13" s="42">
        <v>20</v>
      </c>
    </row>
    <row r="14" spans="1:17" ht="15" customHeight="1">
      <c r="A14" s="45" t="s">
        <v>74</v>
      </c>
      <c r="B14" s="44">
        <f t="shared" si="0"/>
        <v>5600</v>
      </c>
      <c r="C14" s="43">
        <f t="shared" si="1"/>
        <v>955</v>
      </c>
      <c r="D14" s="43">
        <v>0</v>
      </c>
      <c r="E14" s="43">
        <v>0</v>
      </c>
      <c r="F14" s="43">
        <v>955</v>
      </c>
      <c r="G14" s="43">
        <f t="shared" si="2"/>
        <v>4645</v>
      </c>
      <c r="H14" s="43">
        <v>3313</v>
      </c>
      <c r="I14" s="43">
        <v>1065</v>
      </c>
      <c r="J14" s="43">
        <v>267</v>
      </c>
      <c r="K14" s="43">
        <v>70</v>
      </c>
      <c r="L14" s="43">
        <f t="shared" si="3"/>
        <v>5530</v>
      </c>
      <c r="M14" s="43">
        <v>0</v>
      </c>
      <c r="N14" s="43">
        <v>878</v>
      </c>
      <c r="O14" s="43">
        <v>4652</v>
      </c>
      <c r="P14" s="43">
        <v>0</v>
      </c>
      <c r="Q14" s="42">
        <v>0</v>
      </c>
    </row>
    <row r="15" spans="1:17" ht="15" customHeight="1">
      <c r="A15" s="45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2"/>
    </row>
    <row r="16" spans="1:17" ht="15" customHeight="1">
      <c r="A16" s="45" t="s">
        <v>73</v>
      </c>
      <c r="B16" s="44">
        <f>+C16+G16</f>
        <v>111305</v>
      </c>
      <c r="C16" s="43">
        <f>SUM(D16:F16)</f>
        <v>1352</v>
      </c>
      <c r="D16" s="43">
        <f>SUM(D6:D7)</f>
        <v>263</v>
      </c>
      <c r="E16" s="43">
        <f>SUM(E6:E7)</f>
        <v>0</v>
      </c>
      <c r="F16" s="43">
        <f>SUM(F6:F7)</f>
        <v>1089</v>
      </c>
      <c r="G16" s="43">
        <f>SUM(H16:J16)</f>
        <v>109953</v>
      </c>
      <c r="H16" s="43">
        <f>SUM(H6:H7)</f>
        <v>18068</v>
      </c>
      <c r="I16" s="43">
        <f>SUM(I6:I7)</f>
        <v>556</v>
      </c>
      <c r="J16" s="43">
        <f>SUM(J6:J7)</f>
        <v>91329</v>
      </c>
      <c r="K16" s="43">
        <f>SUM(K6:K7)</f>
        <v>87258</v>
      </c>
      <c r="L16" s="43">
        <f>SUM(M16:Q16)</f>
        <v>24047</v>
      </c>
      <c r="M16" s="43">
        <f>SUM(M6:M7)</f>
        <v>0</v>
      </c>
      <c r="N16" s="43">
        <f>SUM(N6:N7)</f>
        <v>4261</v>
      </c>
      <c r="O16" s="43">
        <f>SUM(O6:O7)</f>
        <v>19279</v>
      </c>
      <c r="P16" s="43">
        <f>SUM(P6:P7)</f>
        <v>0</v>
      </c>
      <c r="Q16" s="42">
        <f>SUM(Q6:Q7)</f>
        <v>507</v>
      </c>
    </row>
    <row r="17" spans="1:17" ht="15" customHeight="1">
      <c r="A17" s="45" t="s">
        <v>72</v>
      </c>
      <c r="B17" s="44">
        <f>+C17+G17</f>
        <v>50956</v>
      </c>
      <c r="C17" s="43">
        <f>SUM(D17:F17)</f>
        <v>21550</v>
      </c>
      <c r="D17" s="43">
        <f>SUM(D8:D14)</f>
        <v>1322</v>
      </c>
      <c r="E17" s="43">
        <f>SUM(E8:E14)</f>
        <v>7211</v>
      </c>
      <c r="F17" s="43">
        <f>SUM(F8:F14)</f>
        <v>13017</v>
      </c>
      <c r="G17" s="43">
        <f>SUM(H17:J17)</f>
        <v>29406</v>
      </c>
      <c r="H17" s="43">
        <f>SUM(H8:H14)</f>
        <v>21269</v>
      </c>
      <c r="I17" s="43">
        <f>SUM(I8:I14)</f>
        <v>4953</v>
      </c>
      <c r="J17" s="43">
        <f>SUM(J8:J14)</f>
        <v>3184</v>
      </c>
      <c r="K17" s="43">
        <f>SUM(K8:K14)</f>
        <v>5181</v>
      </c>
      <c r="L17" s="43">
        <f>SUM(M17:Q17)</f>
        <v>45775</v>
      </c>
      <c r="M17" s="43">
        <f>SUM(M8:M14)</f>
        <v>0</v>
      </c>
      <c r="N17" s="43">
        <f>SUM(N8:N14)</f>
        <v>9621</v>
      </c>
      <c r="O17" s="43">
        <f>SUM(O8:O14)</f>
        <v>36134</v>
      </c>
      <c r="P17" s="43">
        <f>SUM(P8:P14)</f>
        <v>0</v>
      </c>
      <c r="Q17" s="42">
        <f>SUM(Q8:Q14)</f>
        <v>20</v>
      </c>
    </row>
    <row r="18" spans="1:17" ht="15" customHeight="1">
      <c r="A18" s="41"/>
      <c r="B18" s="40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8"/>
    </row>
    <row r="19" spans="1:17" ht="15" customHeight="1" thickBot="1">
      <c r="A19" s="37" t="s">
        <v>71</v>
      </c>
      <c r="B19" s="35">
        <f>+C19+G19</f>
        <v>162261</v>
      </c>
      <c r="C19" s="36">
        <f>SUM(D19:F19)</f>
        <v>22902</v>
      </c>
      <c r="D19" s="35">
        <f>SUM(D16:D17)</f>
        <v>1585</v>
      </c>
      <c r="E19" s="35">
        <f>SUM(E16:E17)</f>
        <v>7211</v>
      </c>
      <c r="F19" s="35">
        <f>SUM(F16:F17)</f>
        <v>14106</v>
      </c>
      <c r="G19" s="36">
        <f>SUM(H19:J19)</f>
        <v>139359</v>
      </c>
      <c r="H19" s="35">
        <f>SUM(H16:H17)</f>
        <v>39337</v>
      </c>
      <c r="I19" s="35">
        <f>SUM(I16:I17)</f>
        <v>5509</v>
      </c>
      <c r="J19" s="35">
        <f>SUM(J16:J17)</f>
        <v>94513</v>
      </c>
      <c r="K19" s="36">
        <f>SUM(K16:K17)</f>
        <v>92439</v>
      </c>
      <c r="L19" s="35">
        <f>SUM(M19:Q19)</f>
        <v>69822</v>
      </c>
      <c r="M19" s="35">
        <f>SUM(M16:M17)</f>
        <v>0</v>
      </c>
      <c r="N19" s="35">
        <f>SUM(N16:N17)</f>
        <v>13882</v>
      </c>
      <c r="O19" s="35">
        <f>SUM(O16:O17)</f>
        <v>55413</v>
      </c>
      <c r="P19" s="35">
        <f>SUM(P16:P17)</f>
        <v>0</v>
      </c>
      <c r="Q19" s="34">
        <f>SUM(Q16:Q17)</f>
        <v>527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L30" sqref="L30"/>
    </sheetView>
  </sheetViews>
  <sheetFormatPr defaultColWidth="7.625" defaultRowHeight="15" customHeight="1"/>
  <cols>
    <col min="1" max="1" width="10.625" style="1" customWidth="1"/>
    <col min="2" max="2" width="8.25390625" style="1" customWidth="1"/>
    <col min="3" max="6" width="7.625" style="1" customWidth="1"/>
    <col min="7" max="7" width="8.25390625" style="1" customWidth="1"/>
    <col min="8" max="9" width="7.625" style="1" customWidth="1"/>
    <col min="10" max="11" width="8.50390625" style="1" customWidth="1"/>
    <col min="12" max="12" width="8.75390625" style="1" customWidth="1"/>
    <col min="13" max="16384" width="7.625" style="1" customWidth="1"/>
  </cols>
  <sheetData>
    <row r="1" spans="1:9" ht="18" customHeight="1">
      <c r="A1" s="1" t="s">
        <v>105</v>
      </c>
      <c r="E1" s="9" t="s">
        <v>109</v>
      </c>
      <c r="I1" s="1" t="s">
        <v>16</v>
      </c>
    </row>
    <row r="2" ht="15" customHeight="1" thickBot="1">
      <c r="Q2" s="10" t="s">
        <v>108</v>
      </c>
    </row>
    <row r="3" spans="1:17" s="4" customFormat="1" ht="15" customHeight="1">
      <c r="A3" s="2"/>
      <c r="B3" s="3"/>
      <c r="C3" s="55" t="s">
        <v>107</v>
      </c>
      <c r="D3" s="56"/>
      <c r="E3" s="56"/>
      <c r="F3" s="56"/>
      <c r="G3" s="56"/>
      <c r="H3" s="56"/>
      <c r="I3" s="56"/>
      <c r="J3" s="57"/>
      <c r="K3" s="55" t="s">
        <v>106</v>
      </c>
      <c r="L3" s="56"/>
      <c r="M3" s="56"/>
      <c r="N3" s="56"/>
      <c r="O3" s="56"/>
      <c r="P3" s="56"/>
      <c r="Q3" s="58"/>
    </row>
    <row r="4" spans="1:17" s="4" customFormat="1" ht="15" customHeight="1">
      <c r="A4" s="54"/>
      <c r="B4" s="53" t="s">
        <v>71</v>
      </c>
      <c r="C4" s="59" t="s">
        <v>100</v>
      </c>
      <c r="D4" s="60"/>
      <c r="E4" s="60"/>
      <c r="F4" s="61"/>
      <c r="G4" s="59" t="s">
        <v>99</v>
      </c>
      <c r="H4" s="60"/>
      <c r="I4" s="60"/>
      <c r="J4" s="61"/>
      <c r="K4" s="52"/>
      <c r="L4" s="52"/>
      <c r="M4" s="52" t="s">
        <v>98</v>
      </c>
      <c r="N4" s="52" t="s">
        <v>97</v>
      </c>
      <c r="O4" s="52"/>
      <c r="P4" s="52" t="s">
        <v>96</v>
      </c>
      <c r="Q4" s="51"/>
    </row>
    <row r="5" spans="1:17" s="4" customFormat="1" ht="15" customHeight="1" thickBot="1">
      <c r="A5" s="5"/>
      <c r="B5" s="6"/>
      <c r="C5" s="7" t="s">
        <v>95</v>
      </c>
      <c r="D5" s="7" t="s">
        <v>94</v>
      </c>
      <c r="E5" s="7" t="s">
        <v>93</v>
      </c>
      <c r="F5" s="7" t="s">
        <v>92</v>
      </c>
      <c r="G5" s="7" t="s">
        <v>91</v>
      </c>
      <c r="H5" s="7" t="s">
        <v>90</v>
      </c>
      <c r="I5" s="7" t="s">
        <v>89</v>
      </c>
      <c r="J5" s="7" t="s">
        <v>88</v>
      </c>
      <c r="K5" s="7" t="s">
        <v>87</v>
      </c>
      <c r="L5" s="7" t="s">
        <v>86</v>
      </c>
      <c r="M5" s="7" t="s">
        <v>85</v>
      </c>
      <c r="N5" s="7" t="s">
        <v>85</v>
      </c>
      <c r="O5" s="7" t="s">
        <v>84</v>
      </c>
      <c r="P5" s="7" t="s">
        <v>83</v>
      </c>
      <c r="Q5" s="50" t="s">
        <v>74</v>
      </c>
    </row>
    <row r="6" spans="1:17" ht="15" customHeight="1">
      <c r="A6" s="49" t="s">
        <v>82</v>
      </c>
      <c r="B6" s="48">
        <f aca="true" t="shared" si="0" ref="B6:B14">+C6+G6</f>
        <v>1755607</v>
      </c>
      <c r="C6" s="47">
        <f aca="true" t="shared" si="1" ref="C6:C14">SUM(D6:F6)</f>
        <v>19321</v>
      </c>
      <c r="D6" s="47">
        <v>5150</v>
      </c>
      <c r="E6" s="47">
        <v>0</v>
      </c>
      <c r="F6" s="47">
        <v>14171</v>
      </c>
      <c r="G6" s="47">
        <f aca="true" t="shared" si="2" ref="G6:G14">SUM(H6:J6)</f>
        <v>1736286</v>
      </c>
      <c r="H6" s="47">
        <v>209770</v>
      </c>
      <c r="I6" s="47">
        <v>3600</v>
      </c>
      <c r="J6" s="47">
        <v>1522916</v>
      </c>
      <c r="K6" s="47">
        <v>1349487</v>
      </c>
      <c r="L6" s="47">
        <f aca="true" t="shared" si="3" ref="L6:L14">SUM(M6:Q6)</f>
        <v>406120</v>
      </c>
      <c r="M6" s="47">
        <v>0</v>
      </c>
      <c r="N6" s="47">
        <v>29496</v>
      </c>
      <c r="O6" s="47">
        <v>369574</v>
      </c>
      <c r="P6" s="47">
        <v>0</v>
      </c>
      <c r="Q6" s="46">
        <v>7050</v>
      </c>
    </row>
    <row r="7" spans="1:17" ht="15" customHeight="1">
      <c r="A7" s="45" t="s">
        <v>81</v>
      </c>
      <c r="B7" s="44">
        <f t="shared" si="0"/>
        <v>42920</v>
      </c>
      <c r="C7" s="43">
        <f t="shared" si="1"/>
        <v>0</v>
      </c>
      <c r="D7" s="43">
        <v>0</v>
      </c>
      <c r="E7" s="43">
        <v>0</v>
      </c>
      <c r="F7" s="43">
        <v>0</v>
      </c>
      <c r="G7" s="43">
        <f t="shared" si="2"/>
        <v>42920</v>
      </c>
      <c r="H7" s="43">
        <v>13200</v>
      </c>
      <c r="I7" s="43">
        <v>8000</v>
      </c>
      <c r="J7" s="43">
        <v>21720</v>
      </c>
      <c r="K7" s="43">
        <v>33150</v>
      </c>
      <c r="L7" s="43">
        <f t="shared" si="3"/>
        <v>9770</v>
      </c>
      <c r="M7" s="43">
        <v>0</v>
      </c>
      <c r="N7" s="43">
        <v>5500</v>
      </c>
      <c r="O7" s="43">
        <v>4200</v>
      </c>
      <c r="P7" s="43">
        <v>0</v>
      </c>
      <c r="Q7" s="42">
        <v>70</v>
      </c>
    </row>
    <row r="8" spans="1:17" ht="15" customHeight="1">
      <c r="A8" s="45" t="s">
        <v>80</v>
      </c>
      <c r="B8" s="44">
        <f t="shared" si="0"/>
        <v>2180</v>
      </c>
      <c r="C8" s="43">
        <f t="shared" si="1"/>
        <v>0</v>
      </c>
      <c r="D8" s="43">
        <v>0</v>
      </c>
      <c r="E8" s="43">
        <v>0</v>
      </c>
      <c r="F8" s="43">
        <v>0</v>
      </c>
      <c r="G8" s="43">
        <f t="shared" si="2"/>
        <v>2180</v>
      </c>
      <c r="H8" s="43">
        <v>0</v>
      </c>
      <c r="I8" s="43">
        <v>0</v>
      </c>
      <c r="J8" s="43">
        <v>2180</v>
      </c>
      <c r="K8" s="43">
        <v>400</v>
      </c>
      <c r="L8" s="43">
        <f t="shared" si="3"/>
        <v>1780</v>
      </c>
      <c r="M8" s="43">
        <v>0</v>
      </c>
      <c r="N8" s="43">
        <v>0</v>
      </c>
      <c r="O8" s="43">
        <v>1780</v>
      </c>
      <c r="P8" s="43">
        <v>0</v>
      </c>
      <c r="Q8" s="42">
        <v>0</v>
      </c>
    </row>
    <row r="9" spans="1:17" ht="15" customHeight="1">
      <c r="A9" s="45" t="s">
        <v>79</v>
      </c>
      <c r="B9" s="44">
        <f t="shared" si="0"/>
        <v>93340</v>
      </c>
      <c r="C9" s="43">
        <f t="shared" si="1"/>
        <v>0</v>
      </c>
      <c r="D9" s="43">
        <v>0</v>
      </c>
      <c r="E9" s="43">
        <v>0</v>
      </c>
      <c r="F9" s="43">
        <v>0</v>
      </c>
      <c r="G9" s="43">
        <f t="shared" si="2"/>
        <v>93340</v>
      </c>
      <c r="H9" s="43">
        <v>92240</v>
      </c>
      <c r="I9" s="43">
        <v>0</v>
      </c>
      <c r="J9" s="43">
        <v>1100</v>
      </c>
      <c r="K9" s="43">
        <v>9300</v>
      </c>
      <c r="L9" s="43">
        <f t="shared" si="3"/>
        <v>84040</v>
      </c>
      <c r="M9" s="43">
        <v>0</v>
      </c>
      <c r="N9" s="43">
        <v>340</v>
      </c>
      <c r="O9" s="43">
        <v>83700</v>
      </c>
      <c r="P9" s="43">
        <v>0</v>
      </c>
      <c r="Q9" s="42">
        <v>0</v>
      </c>
    </row>
    <row r="10" spans="1:17" ht="15" customHeight="1">
      <c r="A10" s="45" t="s">
        <v>78</v>
      </c>
      <c r="B10" s="44">
        <f t="shared" si="0"/>
        <v>5000</v>
      </c>
      <c r="C10" s="43">
        <f t="shared" si="1"/>
        <v>0</v>
      </c>
      <c r="D10" s="43">
        <v>0</v>
      </c>
      <c r="E10" s="43">
        <v>0</v>
      </c>
      <c r="F10" s="43">
        <v>0</v>
      </c>
      <c r="G10" s="43">
        <f t="shared" si="2"/>
        <v>5000</v>
      </c>
      <c r="H10" s="43">
        <v>5000</v>
      </c>
      <c r="I10" s="43">
        <v>0</v>
      </c>
      <c r="J10" s="43">
        <v>0</v>
      </c>
      <c r="K10" s="43">
        <v>0</v>
      </c>
      <c r="L10" s="43">
        <f t="shared" si="3"/>
        <v>5000</v>
      </c>
      <c r="M10" s="43">
        <v>0</v>
      </c>
      <c r="N10" s="43">
        <v>0</v>
      </c>
      <c r="O10" s="43">
        <v>5000</v>
      </c>
      <c r="P10" s="43">
        <v>0</v>
      </c>
      <c r="Q10" s="42">
        <v>0</v>
      </c>
    </row>
    <row r="11" spans="1:17" ht="15" customHeight="1">
      <c r="A11" s="45" t="s">
        <v>77</v>
      </c>
      <c r="B11" s="44">
        <f t="shared" si="0"/>
        <v>77775</v>
      </c>
      <c r="C11" s="43">
        <f t="shared" si="1"/>
        <v>5200</v>
      </c>
      <c r="D11" s="43">
        <v>0</v>
      </c>
      <c r="E11" s="43">
        <v>0</v>
      </c>
      <c r="F11" s="43">
        <v>5200</v>
      </c>
      <c r="G11" s="43">
        <f t="shared" si="2"/>
        <v>72575</v>
      </c>
      <c r="H11" s="43">
        <v>51410</v>
      </c>
      <c r="I11" s="43">
        <v>3215</v>
      </c>
      <c r="J11" s="43">
        <v>17950</v>
      </c>
      <c r="K11" s="43">
        <v>14900</v>
      </c>
      <c r="L11" s="43">
        <f t="shared" si="3"/>
        <v>62875</v>
      </c>
      <c r="M11" s="43">
        <v>0</v>
      </c>
      <c r="N11" s="43">
        <v>0</v>
      </c>
      <c r="O11" s="43">
        <v>62875</v>
      </c>
      <c r="P11" s="43">
        <v>0</v>
      </c>
      <c r="Q11" s="42">
        <v>0</v>
      </c>
    </row>
    <row r="12" spans="1:17" ht="15" customHeight="1">
      <c r="A12" s="45" t="s">
        <v>76</v>
      </c>
      <c r="B12" s="44">
        <f t="shared" si="0"/>
        <v>104005</v>
      </c>
      <c r="C12" s="43">
        <f t="shared" si="1"/>
        <v>2000</v>
      </c>
      <c r="D12" s="43">
        <v>0</v>
      </c>
      <c r="E12" s="43">
        <v>0</v>
      </c>
      <c r="F12" s="43">
        <v>2000</v>
      </c>
      <c r="G12" s="43">
        <f t="shared" si="2"/>
        <v>102005</v>
      </c>
      <c r="H12" s="43">
        <v>58425</v>
      </c>
      <c r="I12" s="43">
        <v>25500</v>
      </c>
      <c r="J12" s="43">
        <v>18080</v>
      </c>
      <c r="K12" s="43">
        <v>40925</v>
      </c>
      <c r="L12" s="43">
        <f t="shared" si="3"/>
        <v>63080</v>
      </c>
      <c r="M12" s="43">
        <v>0</v>
      </c>
      <c r="N12" s="43">
        <v>0</v>
      </c>
      <c r="O12" s="43">
        <v>63080</v>
      </c>
      <c r="P12" s="43">
        <v>0</v>
      </c>
      <c r="Q12" s="42">
        <v>0</v>
      </c>
    </row>
    <row r="13" spans="1:17" ht="15" customHeight="1">
      <c r="A13" s="45" t="s">
        <v>75</v>
      </c>
      <c r="B13" s="44">
        <f t="shared" si="0"/>
        <v>593755</v>
      </c>
      <c r="C13" s="43">
        <f t="shared" si="1"/>
        <v>529853</v>
      </c>
      <c r="D13" s="43">
        <v>45740</v>
      </c>
      <c r="E13" s="43">
        <v>170220</v>
      </c>
      <c r="F13" s="43">
        <v>313893</v>
      </c>
      <c r="G13" s="43">
        <f t="shared" si="2"/>
        <v>63902</v>
      </c>
      <c r="H13" s="43">
        <v>16050</v>
      </c>
      <c r="I13" s="43">
        <v>47852</v>
      </c>
      <c r="J13" s="43">
        <v>0</v>
      </c>
      <c r="K13" s="43">
        <v>31012</v>
      </c>
      <c r="L13" s="43">
        <f t="shared" si="3"/>
        <v>562743</v>
      </c>
      <c r="M13" s="43">
        <v>0</v>
      </c>
      <c r="N13" s="43">
        <v>214907</v>
      </c>
      <c r="O13" s="43">
        <v>347786</v>
      </c>
      <c r="P13" s="43">
        <v>0</v>
      </c>
      <c r="Q13" s="42">
        <v>50</v>
      </c>
    </row>
    <row r="14" spans="1:17" ht="15" customHeight="1">
      <c r="A14" s="45" t="s">
        <v>74</v>
      </c>
      <c r="B14" s="44">
        <f t="shared" si="0"/>
        <v>65250</v>
      </c>
      <c r="C14" s="43">
        <f t="shared" si="1"/>
        <v>21600</v>
      </c>
      <c r="D14" s="43">
        <v>0</v>
      </c>
      <c r="E14" s="43">
        <v>0</v>
      </c>
      <c r="F14" s="43">
        <v>21600</v>
      </c>
      <c r="G14" s="43">
        <f t="shared" si="2"/>
        <v>43650</v>
      </c>
      <c r="H14" s="43">
        <v>18043</v>
      </c>
      <c r="I14" s="43">
        <v>23550</v>
      </c>
      <c r="J14" s="43">
        <v>2057</v>
      </c>
      <c r="K14" s="43">
        <v>1400</v>
      </c>
      <c r="L14" s="43">
        <f t="shared" si="3"/>
        <v>63850</v>
      </c>
      <c r="M14" s="43">
        <v>0</v>
      </c>
      <c r="N14" s="43">
        <v>20000</v>
      </c>
      <c r="O14" s="43">
        <v>43850</v>
      </c>
      <c r="P14" s="43">
        <v>0</v>
      </c>
      <c r="Q14" s="42">
        <v>0</v>
      </c>
    </row>
    <row r="15" spans="1:17" ht="15" customHeight="1">
      <c r="A15" s="45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2"/>
    </row>
    <row r="16" spans="1:17" ht="15" customHeight="1">
      <c r="A16" s="45" t="s">
        <v>73</v>
      </c>
      <c r="B16" s="44">
        <f>+C16+G16</f>
        <v>1798527</v>
      </c>
      <c r="C16" s="43">
        <f>SUM(D16:F16)</f>
        <v>19321</v>
      </c>
      <c r="D16" s="43">
        <f>SUM(D6:D7)</f>
        <v>5150</v>
      </c>
      <c r="E16" s="43">
        <f>SUM(E6:E7)</f>
        <v>0</v>
      </c>
      <c r="F16" s="43">
        <f>SUM(F6:F7)</f>
        <v>14171</v>
      </c>
      <c r="G16" s="43">
        <f>SUM(H16:J16)</f>
        <v>1779206</v>
      </c>
      <c r="H16" s="43">
        <f>SUM(H6:H7)</f>
        <v>222970</v>
      </c>
      <c r="I16" s="43">
        <f>SUM(I6:I7)</f>
        <v>11600</v>
      </c>
      <c r="J16" s="43">
        <f>SUM(J6:J7)</f>
        <v>1544636</v>
      </c>
      <c r="K16" s="43">
        <f>SUM(K6:K7)</f>
        <v>1382637</v>
      </c>
      <c r="L16" s="43">
        <f>SUM(M16:Q16)</f>
        <v>415890</v>
      </c>
      <c r="M16" s="43">
        <f>SUM(M6:M7)</f>
        <v>0</v>
      </c>
      <c r="N16" s="43">
        <f>SUM(N6:N7)</f>
        <v>34996</v>
      </c>
      <c r="O16" s="43">
        <f>SUM(O6:O7)</f>
        <v>373774</v>
      </c>
      <c r="P16" s="43">
        <f>SUM(P6:P7)</f>
        <v>0</v>
      </c>
      <c r="Q16" s="42">
        <f>SUM(Q6:Q7)</f>
        <v>7120</v>
      </c>
    </row>
    <row r="17" spans="1:17" ht="15" customHeight="1">
      <c r="A17" s="45" t="s">
        <v>72</v>
      </c>
      <c r="B17" s="44">
        <f>+C17+G17</f>
        <v>941305</v>
      </c>
      <c r="C17" s="43">
        <f>SUM(D17:F17)</f>
        <v>558653</v>
      </c>
      <c r="D17" s="43">
        <f>SUM(D8:D14)</f>
        <v>45740</v>
      </c>
      <c r="E17" s="43">
        <f>SUM(E8:E14)</f>
        <v>170220</v>
      </c>
      <c r="F17" s="43">
        <f>SUM(F8:F14)</f>
        <v>342693</v>
      </c>
      <c r="G17" s="43">
        <f>SUM(H17:J17)</f>
        <v>382652</v>
      </c>
      <c r="H17" s="43">
        <f>SUM(H8:H14)</f>
        <v>241168</v>
      </c>
      <c r="I17" s="43">
        <f>SUM(I8:I14)</f>
        <v>100117</v>
      </c>
      <c r="J17" s="43">
        <f>SUM(J8:J14)</f>
        <v>41367</v>
      </c>
      <c r="K17" s="43">
        <f>SUM(K8:K14)</f>
        <v>97937</v>
      </c>
      <c r="L17" s="43">
        <f>SUM(M17:Q17)</f>
        <v>843368</v>
      </c>
      <c r="M17" s="43">
        <f>SUM(M8:M14)</f>
        <v>0</v>
      </c>
      <c r="N17" s="43">
        <f>SUM(N8:N14)</f>
        <v>235247</v>
      </c>
      <c r="O17" s="43">
        <f>SUM(O8:O14)</f>
        <v>608071</v>
      </c>
      <c r="P17" s="43">
        <f>SUM(P8:P14)</f>
        <v>0</v>
      </c>
      <c r="Q17" s="42">
        <f>SUM(Q8:Q14)</f>
        <v>50</v>
      </c>
    </row>
    <row r="18" spans="1:17" ht="15" customHeight="1">
      <c r="A18" s="41"/>
      <c r="B18" s="40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8"/>
    </row>
    <row r="19" spans="1:17" ht="15" customHeight="1" thickBot="1">
      <c r="A19" s="37" t="s">
        <v>71</v>
      </c>
      <c r="B19" s="35">
        <f>+C19+G19</f>
        <v>2739832</v>
      </c>
      <c r="C19" s="36">
        <f>SUM(D19:F19)</f>
        <v>577974</v>
      </c>
      <c r="D19" s="35">
        <f>SUM(D16:D17)</f>
        <v>50890</v>
      </c>
      <c r="E19" s="35">
        <f>SUM(E16:E17)</f>
        <v>170220</v>
      </c>
      <c r="F19" s="35">
        <f>SUM(F16:F17)</f>
        <v>356864</v>
      </c>
      <c r="G19" s="36">
        <f>SUM(H19:J19)</f>
        <v>2161858</v>
      </c>
      <c r="H19" s="35">
        <f>SUM(H16:H17)</f>
        <v>464138</v>
      </c>
      <c r="I19" s="35">
        <f>SUM(I16:I17)</f>
        <v>111717</v>
      </c>
      <c r="J19" s="35">
        <f>SUM(J16:J17)</f>
        <v>1586003</v>
      </c>
      <c r="K19" s="36">
        <f>SUM(K16:K17)</f>
        <v>1480574</v>
      </c>
      <c r="L19" s="35">
        <f>SUM(M19:Q19)</f>
        <v>1259258</v>
      </c>
      <c r="M19" s="35">
        <f>SUM(M16:M17)</f>
        <v>0</v>
      </c>
      <c r="N19" s="35">
        <f>SUM(N16:N17)</f>
        <v>270243</v>
      </c>
      <c r="O19" s="35">
        <f>SUM(O16:O17)</f>
        <v>981845</v>
      </c>
      <c r="P19" s="35">
        <f>SUM(P16:P17)</f>
        <v>0</v>
      </c>
      <c r="Q19" s="34">
        <f>SUM(Q16:Q17)</f>
        <v>7170</v>
      </c>
    </row>
    <row r="32" ht="33" customHeight="1"/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2007-02-23T08:58:59Z</cp:lastPrinted>
  <dcterms:created xsi:type="dcterms:W3CDTF">2000-01-06T00:38:06Z</dcterms:created>
  <dcterms:modified xsi:type="dcterms:W3CDTF">2011-08-01T06:44:57Z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-608107343</vt:i4>
  </property>
  <property fmtid="{D5CDD505-2E9C-101B-9397-08002B2CF9AE}" pid="3" name="_EmailSubject">
    <vt:lpwstr>着工統計</vt:lpwstr>
  </property>
  <property fmtid="{D5CDD505-2E9C-101B-9397-08002B2CF9AE}" pid="4" name="_AuthorEmail">
    <vt:lpwstr>c11655@pref.gifu.lg.jp</vt:lpwstr>
  </property>
  <property fmtid="{D5CDD505-2E9C-101B-9397-08002B2CF9AE}" pid="5" name="_AuthorEmailDisplayName">
    <vt:lpwstr>建築指導課</vt:lpwstr>
  </property>
  <property fmtid="{D5CDD505-2E9C-101B-9397-08002B2CF9AE}" pid="6" name="_ReviewingToolsShownOnce">
    <vt:lpwstr/>
  </property>
</Properties>
</file>