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<sst xmlns="http://schemas.openxmlformats.org/spreadsheetml/2006/main" count="149" uniqueCount="110">
  <si>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</si>
  <si>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</si>
  <si>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</si>
  <si>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</si>
  <si>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</si>
  <si>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</si>
  <si>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</si>
  <si>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</si>
  <si>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</si>
  <si>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</si>
  <si>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</si>
  <si>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</si>
  <si>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</si>
  <si>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</si>
  <si>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</si>
  <si>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</si>
  <si>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11月分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</si>
  <si>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</si>
  <si>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</si>
  <si>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</si>
  <si>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</si>
  <si>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</si>
  <si>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</si>
  <si>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</si>
  <si>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</si>
  <si>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</si>
  <si>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</si>
  <si>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</si>
  <si>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</si>
  <si>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</si>
  <si>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</si>
  <si>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</si>
  <si>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</si>
  <si>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</si>
  <si>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</si>
  <si>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</si>
  <si>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</si>
  <si>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</si>
  <si>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</si>
  <si>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</si>
  <si>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</si>
  <si>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</si>
  <si>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</si>
  <si>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</si>
  <si>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</si>
  <si>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</si>
  <si>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</si>
  <si>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</si>
  <si>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</si>
  <si>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</si>
  <si>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</si>
  <si>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</si>
  <si>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</si>
  <si>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</si>
  <si>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</si>
  <si>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</si>
  <si>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</si>
  <si>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</si>
  <si>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</si>
  <si>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</si>
  <si>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</si>
  <si>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</si>
  <si>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</si>
  <si>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</si>
  <si>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</si>
  <si>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</si>
  <si>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</si>
  <si>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</si>
  <si>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</si>
  <si>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</si>
  <si>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</si>
  <si>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</si>
  <si>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</si>
  <si>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</si>
  <si>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</si>
  <si>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</si>
  <si>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</si>
  <si>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</si>
  <si>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</si>
  <si>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</si>
  <si>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</si>
  <si>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</si>
  <si>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</si>
  <si>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</si>
  <si>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</si>
  <si>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</si>
  <si>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</si>
  <si>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</si>
  <si>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</si>
  <si>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</si>
  <si>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</si>
  <si>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</si>
  <si>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</si>
  <si>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</si>
  <si>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</si>
  <si>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</si>
  <si>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</si>
  <si>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</si>
  <si>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</si>
  <si>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</si>
  <si>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</si>
  <si>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</si>
  <si>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</si>
  <si>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</si>
  <si>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</si>
  <si>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（県市町村名）岐阜県</t>
  </si>
  <si>
    <t>構造別・用途別床面積内訳表</t>
  </si>
  <si>
    <t>建築主別・用途別床面積内訳表</t>
  </si>
  <si>
    <t>単位：平方メートル</t>
  </si>
  <si>
    <t>着工建築物概報（２）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</si>
</sst>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32179</v>
      </c>
      <c r="C5" s="17">
        <v>26950</v>
      </c>
      <c r="D5" s="17">
        <v>775</v>
      </c>
      <c r="E5" s="17">
        <v>136</v>
      </c>
      <c r="F5" s="17">
        <v>99</v>
      </c>
      <c r="G5" s="17">
        <v>1589</v>
      </c>
      <c r="H5" s="17">
        <v>744</v>
      </c>
      <c r="I5" s="17">
        <v>0</v>
      </c>
      <c r="J5" s="17">
        <v>1738</v>
      </c>
      <c r="K5" s="17">
        <v>148</v>
      </c>
      <c r="L5" s="17">
        <v>17655</v>
      </c>
      <c r="M5" s="18">
        <v>14524</v>
      </c>
    </row>
    <row r="6" spans="1:13" ht="15" customHeight="1">
      <c r="A6" s="15" t="s">
        <v>18</v>
      </c>
      <c r="B6" s="19">
        <f t="shared" si="0"/>
        <v>14523</v>
      </c>
      <c r="C6" s="20">
        <v>11685</v>
      </c>
      <c r="D6" s="20">
        <v>122</v>
      </c>
      <c r="E6" s="20">
        <v>0</v>
      </c>
      <c r="F6" s="20">
        <v>101</v>
      </c>
      <c r="G6" s="20">
        <v>802</v>
      </c>
      <c r="H6" s="20">
        <v>174</v>
      </c>
      <c r="I6" s="20">
        <v>414</v>
      </c>
      <c r="J6" s="20">
        <v>1142</v>
      </c>
      <c r="K6" s="20">
        <v>83</v>
      </c>
      <c r="L6" s="20">
        <v>8899</v>
      </c>
      <c r="M6" s="21">
        <v>5624</v>
      </c>
    </row>
    <row r="7" spans="1:13" ht="15" customHeight="1">
      <c r="A7" s="15" t="s">
        <v>19</v>
      </c>
      <c r="B7" s="19">
        <f t="shared" si="0"/>
        <v>9916</v>
      </c>
      <c r="C7" s="20">
        <v>3592</v>
      </c>
      <c r="D7" s="20">
        <v>297</v>
      </c>
      <c r="E7" s="20">
        <v>15</v>
      </c>
      <c r="F7" s="20">
        <v>1614</v>
      </c>
      <c r="G7" s="20">
        <v>986</v>
      </c>
      <c r="H7" s="20">
        <v>0</v>
      </c>
      <c r="I7" s="20">
        <v>3412</v>
      </c>
      <c r="J7" s="20">
        <v>0</v>
      </c>
      <c r="K7" s="20">
        <v>0</v>
      </c>
      <c r="L7" s="20">
        <v>3765</v>
      </c>
      <c r="M7" s="21">
        <v>6151</v>
      </c>
    </row>
    <row r="8" spans="1:13" ht="15" customHeight="1">
      <c r="A8" s="15" t="s">
        <v>20</v>
      </c>
      <c r="B8" s="19">
        <f t="shared" si="0"/>
        <v>7470</v>
      </c>
      <c r="C8" s="20">
        <v>5394</v>
      </c>
      <c r="D8" s="20">
        <v>0</v>
      </c>
      <c r="E8" s="20">
        <v>0</v>
      </c>
      <c r="F8" s="20">
        <v>74</v>
      </c>
      <c r="G8" s="20">
        <v>0</v>
      </c>
      <c r="H8" s="20">
        <v>1224</v>
      </c>
      <c r="I8" s="20">
        <v>0</v>
      </c>
      <c r="J8" s="20">
        <v>758</v>
      </c>
      <c r="K8" s="20">
        <v>20</v>
      </c>
      <c r="L8" s="20">
        <v>4103</v>
      </c>
      <c r="M8" s="21">
        <v>3367</v>
      </c>
    </row>
    <row r="9" spans="1:13" ht="15" customHeight="1">
      <c r="A9" s="15" t="s">
        <v>21</v>
      </c>
      <c r="B9" s="19">
        <f t="shared" si="0"/>
        <v>12211</v>
      </c>
      <c r="C9" s="20">
        <v>6147</v>
      </c>
      <c r="D9" s="20">
        <v>0</v>
      </c>
      <c r="E9" s="20">
        <v>0</v>
      </c>
      <c r="F9" s="20">
        <v>3870</v>
      </c>
      <c r="G9" s="20">
        <v>0</v>
      </c>
      <c r="H9" s="20">
        <v>0</v>
      </c>
      <c r="I9" s="20">
        <v>2194</v>
      </c>
      <c r="J9" s="20">
        <v>0</v>
      </c>
      <c r="K9" s="20">
        <v>0</v>
      </c>
      <c r="L9" s="20">
        <v>5387</v>
      </c>
      <c r="M9" s="21">
        <v>6824</v>
      </c>
    </row>
    <row r="10" spans="1:13" ht="15" customHeight="1">
      <c r="A10" s="15" t="s">
        <v>22</v>
      </c>
      <c r="B10" s="19">
        <f t="shared" si="0"/>
        <v>5538</v>
      </c>
      <c r="C10" s="20">
        <v>4272</v>
      </c>
      <c r="D10" s="20">
        <v>0</v>
      </c>
      <c r="E10" s="20">
        <v>0</v>
      </c>
      <c r="F10" s="20">
        <v>150</v>
      </c>
      <c r="G10" s="20">
        <v>0</v>
      </c>
      <c r="H10" s="20">
        <v>381</v>
      </c>
      <c r="I10" s="20">
        <v>199</v>
      </c>
      <c r="J10" s="20">
        <v>307</v>
      </c>
      <c r="K10" s="20">
        <v>229</v>
      </c>
      <c r="L10" s="20">
        <v>3756</v>
      </c>
      <c r="M10" s="21">
        <v>1782</v>
      </c>
    </row>
    <row r="11" spans="1:13" ht="15" customHeight="1">
      <c r="A11" s="15" t="s">
        <v>23</v>
      </c>
      <c r="B11" s="19">
        <f t="shared" si="0"/>
        <v>2635</v>
      </c>
      <c r="C11" s="20">
        <v>890</v>
      </c>
      <c r="D11" s="20">
        <v>50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1695</v>
      </c>
      <c r="K11" s="20">
        <v>0</v>
      </c>
      <c r="L11" s="20">
        <v>688</v>
      </c>
      <c r="M11" s="21">
        <v>1947</v>
      </c>
    </row>
    <row r="12" spans="1:13" ht="15" customHeight="1">
      <c r="A12" s="15" t="s">
        <v>24</v>
      </c>
      <c r="B12" s="19">
        <f t="shared" si="0"/>
        <v>1791</v>
      </c>
      <c r="C12" s="20">
        <v>1617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174</v>
      </c>
      <c r="L12" s="20">
        <v>1224</v>
      </c>
      <c r="M12" s="21">
        <v>567</v>
      </c>
    </row>
    <row r="13" spans="1:13" ht="15" customHeight="1">
      <c r="A13" s="15" t="s">
        <v>25</v>
      </c>
      <c r="B13" s="19">
        <f t="shared" si="0"/>
        <v>4219</v>
      </c>
      <c r="C13" s="20">
        <v>2836</v>
      </c>
      <c r="D13" s="20">
        <v>54</v>
      </c>
      <c r="E13" s="20">
        <v>0</v>
      </c>
      <c r="F13" s="20">
        <v>792</v>
      </c>
      <c r="G13" s="20">
        <v>0</v>
      </c>
      <c r="H13" s="20">
        <v>243</v>
      </c>
      <c r="I13" s="20">
        <v>0</v>
      </c>
      <c r="J13" s="20">
        <v>294</v>
      </c>
      <c r="K13" s="20">
        <v>0</v>
      </c>
      <c r="L13" s="20">
        <v>2215</v>
      </c>
      <c r="M13" s="21">
        <v>2004</v>
      </c>
    </row>
    <row r="14" spans="1:13" ht="15" customHeight="1">
      <c r="A14" s="15" t="s">
        <v>26</v>
      </c>
      <c r="B14" s="19">
        <f t="shared" si="0"/>
        <v>7241</v>
      </c>
      <c r="C14" s="20">
        <v>4321</v>
      </c>
      <c r="D14" s="20">
        <v>0</v>
      </c>
      <c r="E14" s="20">
        <v>0</v>
      </c>
      <c r="F14" s="20">
        <v>0</v>
      </c>
      <c r="G14" s="20">
        <v>0</v>
      </c>
      <c r="H14" s="20">
        <v>97</v>
      </c>
      <c r="I14" s="20">
        <v>2823</v>
      </c>
      <c r="J14" s="20">
        <v>0</v>
      </c>
      <c r="K14" s="20">
        <v>0</v>
      </c>
      <c r="L14" s="20">
        <v>2679</v>
      </c>
      <c r="M14" s="21">
        <v>4562</v>
      </c>
    </row>
    <row r="15" spans="1:13" ht="15" customHeight="1">
      <c r="A15" s="15" t="s">
        <v>27</v>
      </c>
      <c r="B15" s="19">
        <f t="shared" si="0"/>
        <v>13690</v>
      </c>
      <c r="C15" s="20">
        <v>5410</v>
      </c>
      <c r="D15" s="20">
        <v>312</v>
      </c>
      <c r="E15" s="20">
        <v>0</v>
      </c>
      <c r="F15" s="20">
        <v>106</v>
      </c>
      <c r="G15" s="20">
        <v>0</v>
      </c>
      <c r="H15" s="20">
        <v>1377</v>
      </c>
      <c r="I15" s="20">
        <v>0</v>
      </c>
      <c r="J15" s="20">
        <v>6485</v>
      </c>
      <c r="K15" s="20">
        <v>0</v>
      </c>
      <c r="L15" s="20">
        <v>4617</v>
      </c>
      <c r="M15" s="21">
        <v>9073</v>
      </c>
    </row>
    <row r="16" spans="1:13" ht="15" customHeight="1">
      <c r="A16" s="15" t="s">
        <v>28</v>
      </c>
      <c r="B16" s="19">
        <f t="shared" si="0"/>
        <v>11756</v>
      </c>
      <c r="C16" s="20">
        <v>2636</v>
      </c>
      <c r="D16" s="20">
        <v>0</v>
      </c>
      <c r="E16" s="20">
        <v>0</v>
      </c>
      <c r="F16" s="20">
        <v>2488</v>
      </c>
      <c r="G16" s="20">
        <v>0</v>
      </c>
      <c r="H16" s="20">
        <v>6632</v>
      </c>
      <c r="I16" s="20">
        <v>0</v>
      </c>
      <c r="J16" s="20">
        <v>0</v>
      </c>
      <c r="K16" s="20">
        <v>0</v>
      </c>
      <c r="L16" s="20">
        <v>1833</v>
      </c>
      <c r="M16" s="21">
        <v>9923</v>
      </c>
    </row>
    <row r="17" spans="1:13" ht="15" customHeight="1">
      <c r="A17" s="15" t="s">
        <v>29</v>
      </c>
      <c r="B17" s="19">
        <f t="shared" si="0"/>
        <v>11729</v>
      </c>
      <c r="C17" s="20">
        <v>8464</v>
      </c>
      <c r="D17" s="20">
        <v>0</v>
      </c>
      <c r="E17" s="20">
        <v>0</v>
      </c>
      <c r="F17" s="20">
        <v>174</v>
      </c>
      <c r="G17" s="20">
        <v>0</v>
      </c>
      <c r="H17" s="20">
        <v>306</v>
      </c>
      <c r="I17" s="20">
        <v>0</v>
      </c>
      <c r="J17" s="20">
        <v>2461</v>
      </c>
      <c r="K17" s="20">
        <v>324</v>
      </c>
      <c r="L17" s="20">
        <v>5406</v>
      </c>
      <c r="M17" s="21">
        <v>6323</v>
      </c>
    </row>
    <row r="18" spans="1:13" ht="15" customHeight="1">
      <c r="A18" s="15" t="s">
        <v>30</v>
      </c>
      <c r="B18" s="19">
        <f t="shared" si="0"/>
        <v>4767</v>
      </c>
      <c r="C18" s="20">
        <v>4444</v>
      </c>
      <c r="D18" s="20">
        <v>0</v>
      </c>
      <c r="E18" s="20">
        <v>114</v>
      </c>
      <c r="F18" s="20">
        <v>0</v>
      </c>
      <c r="G18" s="20">
        <v>0</v>
      </c>
      <c r="H18" s="20">
        <v>82</v>
      </c>
      <c r="I18" s="20">
        <v>101</v>
      </c>
      <c r="J18" s="20">
        <v>0</v>
      </c>
      <c r="K18" s="20">
        <v>26</v>
      </c>
      <c r="L18" s="20">
        <v>3159</v>
      </c>
      <c r="M18" s="21">
        <v>1608</v>
      </c>
    </row>
    <row r="19" spans="1:13" ht="15" customHeight="1">
      <c r="A19" s="15" t="s">
        <v>31</v>
      </c>
      <c r="B19" s="19">
        <f t="shared" si="0"/>
        <v>2570</v>
      </c>
      <c r="C19" s="20">
        <v>1880</v>
      </c>
      <c r="D19" s="20">
        <v>0</v>
      </c>
      <c r="E19" s="20">
        <v>0</v>
      </c>
      <c r="F19" s="20">
        <v>492</v>
      </c>
      <c r="G19" s="20">
        <v>0</v>
      </c>
      <c r="H19" s="20">
        <v>0</v>
      </c>
      <c r="I19" s="20">
        <v>46</v>
      </c>
      <c r="J19" s="20">
        <v>0</v>
      </c>
      <c r="K19" s="20">
        <v>152</v>
      </c>
      <c r="L19" s="20">
        <v>1883</v>
      </c>
      <c r="M19" s="21">
        <v>687</v>
      </c>
    </row>
    <row r="20" spans="1:13" ht="15" customHeight="1">
      <c r="A20" s="15" t="s">
        <v>32</v>
      </c>
      <c r="B20" s="19">
        <f t="shared" si="0"/>
        <v>5494</v>
      </c>
      <c r="C20" s="20">
        <v>3853</v>
      </c>
      <c r="D20" s="20">
        <v>168</v>
      </c>
      <c r="E20" s="20">
        <v>41</v>
      </c>
      <c r="F20" s="20">
        <v>0</v>
      </c>
      <c r="G20" s="20">
        <v>0</v>
      </c>
      <c r="H20" s="20">
        <v>0</v>
      </c>
      <c r="I20" s="20">
        <v>0</v>
      </c>
      <c r="J20" s="20">
        <v>1432</v>
      </c>
      <c r="K20" s="20">
        <v>0</v>
      </c>
      <c r="L20" s="20">
        <v>3511</v>
      </c>
      <c r="M20" s="21">
        <v>1983</v>
      </c>
    </row>
    <row r="21" spans="1:13" ht="15" customHeight="1">
      <c r="A21" s="15" t="s">
        <v>33</v>
      </c>
      <c r="B21" s="19">
        <f t="shared" si="0"/>
        <v>2866</v>
      </c>
      <c r="C21" s="20">
        <v>1199</v>
      </c>
      <c r="D21" s="20">
        <v>0</v>
      </c>
      <c r="E21" s="20">
        <v>0</v>
      </c>
      <c r="F21" s="20">
        <v>892</v>
      </c>
      <c r="G21" s="20">
        <v>0</v>
      </c>
      <c r="H21" s="20">
        <v>0</v>
      </c>
      <c r="I21" s="20">
        <v>0</v>
      </c>
      <c r="J21" s="20">
        <v>72</v>
      </c>
      <c r="K21" s="20">
        <v>703</v>
      </c>
      <c r="L21" s="20">
        <v>1064</v>
      </c>
      <c r="M21" s="21">
        <v>1802</v>
      </c>
    </row>
    <row r="22" spans="1:13" ht="15" customHeight="1">
      <c r="A22" s="15" t="s">
        <v>34</v>
      </c>
      <c r="B22" s="19">
        <f t="shared" si="0"/>
        <v>2614</v>
      </c>
      <c r="C22" s="20">
        <v>2270</v>
      </c>
      <c r="D22" s="20">
        <v>0</v>
      </c>
      <c r="E22" s="20">
        <v>100</v>
      </c>
      <c r="F22" s="20">
        <v>170</v>
      </c>
      <c r="G22" s="20">
        <v>0</v>
      </c>
      <c r="H22" s="20">
        <v>0</v>
      </c>
      <c r="I22" s="20">
        <v>22</v>
      </c>
      <c r="J22" s="20">
        <v>52</v>
      </c>
      <c r="K22" s="20">
        <v>0</v>
      </c>
      <c r="L22" s="20">
        <v>2337</v>
      </c>
      <c r="M22" s="21">
        <v>277</v>
      </c>
    </row>
    <row r="23" spans="1:13" ht="15" customHeight="1">
      <c r="A23" s="15" t="s">
        <v>35</v>
      </c>
      <c r="B23" s="19">
        <f t="shared" si="0"/>
        <v>2529</v>
      </c>
      <c r="C23" s="20">
        <v>2108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421</v>
      </c>
      <c r="K23" s="20">
        <v>0</v>
      </c>
      <c r="L23" s="20">
        <v>1975</v>
      </c>
      <c r="M23" s="21">
        <v>554</v>
      </c>
    </row>
    <row r="24" spans="1:13" ht="15" customHeight="1">
      <c r="A24" s="15" t="s">
        <v>36</v>
      </c>
      <c r="B24" s="19">
        <f t="shared" si="0"/>
        <v>2346</v>
      </c>
      <c r="C24" s="20">
        <v>2263</v>
      </c>
      <c r="D24" s="20">
        <v>0</v>
      </c>
      <c r="E24" s="20">
        <v>0</v>
      </c>
      <c r="F24" s="20">
        <v>0</v>
      </c>
      <c r="G24" s="20">
        <v>0</v>
      </c>
      <c r="H24" s="20">
        <v>66</v>
      </c>
      <c r="I24" s="20">
        <v>0</v>
      </c>
      <c r="J24" s="20">
        <v>17</v>
      </c>
      <c r="K24" s="20">
        <v>0</v>
      </c>
      <c r="L24" s="20">
        <v>2233</v>
      </c>
      <c r="M24" s="21">
        <v>113</v>
      </c>
    </row>
    <row r="25" spans="1:13" ht="15" customHeight="1">
      <c r="A25" s="32" t="s">
        <v>37</v>
      </c>
      <c r="B25" s="22">
        <f t="shared" si="0"/>
        <v>2145</v>
      </c>
      <c r="C25" s="23">
        <v>1222</v>
      </c>
      <c r="D25" s="23">
        <v>0</v>
      </c>
      <c r="E25" s="23">
        <v>845</v>
      </c>
      <c r="F25" s="23">
        <v>0</v>
      </c>
      <c r="G25" s="23">
        <v>0</v>
      </c>
      <c r="H25" s="23">
        <v>0</v>
      </c>
      <c r="I25" s="23">
        <v>0</v>
      </c>
      <c r="J25" s="23">
        <v>50</v>
      </c>
      <c r="K25" s="23">
        <v>28</v>
      </c>
      <c r="L25" s="23">
        <v>1161</v>
      </c>
      <c r="M25" s="24">
        <v>984</v>
      </c>
    </row>
    <row r="26" spans="1:13" ht="15" customHeight="1">
      <c r="A26" s="25" t="s">
        <v>60</v>
      </c>
      <c r="B26" s="26">
        <f t="shared" si="0"/>
        <v>160229</v>
      </c>
      <c r="C26" s="27">
        <v>103453</v>
      </c>
      <c r="D26" s="27">
        <v>1778</v>
      </c>
      <c r="E26" s="27">
        <v>1251</v>
      </c>
      <c r="F26" s="27">
        <v>11022</v>
      </c>
      <c r="G26" s="27">
        <v>3377</v>
      </c>
      <c r="H26" s="27">
        <v>11326</v>
      </c>
      <c r="I26" s="27">
        <v>9211</v>
      </c>
      <c r="J26" s="27">
        <v>16924</v>
      </c>
      <c r="K26" s="27">
        <v>1887</v>
      </c>
      <c r="L26" s="27">
        <v>79550</v>
      </c>
      <c r="M26" s="28">
        <v>80679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2118</v>
      </c>
      <c r="C28" s="20">
        <v>1387</v>
      </c>
      <c r="D28" s="20">
        <v>0</v>
      </c>
      <c r="E28" s="20">
        <v>0</v>
      </c>
      <c r="F28" s="20">
        <v>374</v>
      </c>
      <c r="G28" s="20">
        <v>0</v>
      </c>
      <c r="H28" s="20">
        <v>77</v>
      </c>
      <c r="I28" s="20">
        <v>280</v>
      </c>
      <c r="J28" s="20">
        <v>0</v>
      </c>
      <c r="K28" s="20">
        <v>0</v>
      </c>
      <c r="L28" s="20">
        <v>1259</v>
      </c>
      <c r="M28" s="21">
        <v>859</v>
      </c>
    </row>
    <row r="29" spans="1:13" ht="15" customHeight="1">
      <c r="A29" s="32" t="s">
        <v>39</v>
      </c>
      <c r="B29" s="22">
        <f>SUM(C29:K29)</f>
        <v>2125</v>
      </c>
      <c r="C29" s="23">
        <v>1948</v>
      </c>
      <c r="D29" s="23">
        <v>0</v>
      </c>
      <c r="E29" s="23">
        <v>0</v>
      </c>
      <c r="F29" s="23">
        <v>0</v>
      </c>
      <c r="G29" s="23">
        <v>0</v>
      </c>
      <c r="H29" s="23">
        <v>177</v>
      </c>
      <c r="I29" s="23">
        <v>0</v>
      </c>
      <c r="J29" s="23">
        <v>0</v>
      </c>
      <c r="K29" s="23">
        <v>0</v>
      </c>
      <c r="L29" s="23">
        <v>1074</v>
      </c>
      <c r="M29" s="24">
        <v>1051</v>
      </c>
    </row>
    <row r="30" spans="1:13" ht="15" customHeight="1">
      <c r="A30" s="25" t="s">
        <v>61</v>
      </c>
      <c r="B30" s="26">
        <f>SUM(C30:K30)</f>
        <v>4243</v>
      </c>
      <c r="C30" s="27">
        <v>3335</v>
      </c>
      <c r="D30" s="27">
        <v>0</v>
      </c>
      <c r="E30" s="27">
        <v>0</v>
      </c>
      <c r="F30" s="27">
        <v>374</v>
      </c>
      <c r="G30" s="27">
        <v>0</v>
      </c>
      <c r="H30" s="27">
        <v>254</v>
      </c>
      <c r="I30" s="27">
        <v>280</v>
      </c>
      <c r="J30" s="27">
        <v>0</v>
      </c>
      <c r="K30" s="27">
        <v>0</v>
      </c>
      <c r="L30" s="27">
        <v>2333</v>
      </c>
      <c r="M30" s="28">
        <v>1910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1877</v>
      </c>
      <c r="C32" s="23">
        <v>1111</v>
      </c>
      <c r="D32" s="23">
        <v>0</v>
      </c>
      <c r="E32" s="23">
        <v>0</v>
      </c>
      <c r="F32" s="23">
        <v>539</v>
      </c>
      <c r="G32" s="23">
        <v>0</v>
      </c>
      <c r="H32" s="23">
        <v>0</v>
      </c>
      <c r="I32" s="23">
        <v>0</v>
      </c>
      <c r="J32" s="23">
        <v>227</v>
      </c>
      <c r="K32" s="23">
        <v>0</v>
      </c>
      <c r="L32" s="23">
        <v>1029</v>
      </c>
      <c r="M32" s="24">
        <v>848</v>
      </c>
    </row>
    <row r="33" spans="1:13" ht="15" customHeight="1">
      <c r="A33" s="25" t="s">
        <v>62</v>
      </c>
      <c r="B33" s="26">
        <f>SUM(C33:K33)</f>
        <v>1877</v>
      </c>
      <c r="C33" s="27">
        <v>1111</v>
      </c>
      <c r="D33" s="27">
        <v>0</v>
      </c>
      <c r="E33" s="27">
        <v>0</v>
      </c>
      <c r="F33" s="27">
        <v>539</v>
      </c>
      <c r="G33" s="27">
        <v>0</v>
      </c>
      <c r="H33" s="27">
        <v>0</v>
      </c>
      <c r="I33" s="27">
        <v>0</v>
      </c>
      <c r="J33" s="27">
        <v>227</v>
      </c>
      <c r="K33" s="27">
        <v>0</v>
      </c>
      <c r="L33" s="27">
        <v>1029</v>
      </c>
      <c r="M33" s="28">
        <v>848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1805</v>
      </c>
      <c r="C35" s="20">
        <v>1363</v>
      </c>
      <c r="D35" s="20">
        <v>0</v>
      </c>
      <c r="E35" s="20">
        <v>0</v>
      </c>
      <c r="F35" s="20">
        <v>442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1056</v>
      </c>
      <c r="M35" s="21">
        <v>749</v>
      </c>
    </row>
    <row r="36" spans="1:13" ht="15" customHeight="1">
      <c r="A36" s="32" t="s">
        <v>42</v>
      </c>
      <c r="B36" s="22">
        <f>SUM(C36:K36)</f>
        <v>1112</v>
      </c>
      <c r="C36" s="23">
        <v>627</v>
      </c>
      <c r="D36" s="23">
        <v>0</v>
      </c>
      <c r="E36" s="23">
        <v>0</v>
      </c>
      <c r="F36" s="23">
        <v>485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146</v>
      </c>
      <c r="M36" s="24">
        <v>966</v>
      </c>
    </row>
    <row r="37" spans="1:13" ht="15" customHeight="1">
      <c r="A37" s="25" t="s">
        <v>63</v>
      </c>
      <c r="B37" s="26">
        <f>SUM(C37:K37)</f>
        <v>2917</v>
      </c>
      <c r="C37" s="27">
        <v>1990</v>
      </c>
      <c r="D37" s="27">
        <v>0</v>
      </c>
      <c r="E37" s="27">
        <v>0</v>
      </c>
      <c r="F37" s="27">
        <v>927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1202</v>
      </c>
      <c r="M37" s="28">
        <v>1715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131</v>
      </c>
      <c r="C39" s="20">
        <v>131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131</v>
      </c>
      <c r="M39" s="21">
        <v>0</v>
      </c>
    </row>
    <row r="40" spans="1:13" ht="15" customHeight="1">
      <c r="A40" s="15" t="s">
        <v>44</v>
      </c>
      <c r="B40" s="19">
        <f>SUM(C40:K40)</f>
        <v>902</v>
      </c>
      <c r="C40" s="20">
        <v>902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824</v>
      </c>
      <c r="M40" s="21">
        <v>78</v>
      </c>
    </row>
    <row r="41" spans="1:13" ht="15" customHeight="1">
      <c r="A41" s="32" t="s">
        <v>45</v>
      </c>
      <c r="B41" s="22">
        <f>SUM(C41:K41)</f>
        <v>5016</v>
      </c>
      <c r="C41" s="23">
        <v>854</v>
      </c>
      <c r="D41" s="23">
        <v>0</v>
      </c>
      <c r="E41" s="23">
        <v>160</v>
      </c>
      <c r="F41" s="23">
        <v>4002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549</v>
      </c>
      <c r="M41" s="24">
        <v>4467</v>
      </c>
    </row>
    <row r="42" spans="1:13" ht="15" customHeight="1">
      <c r="A42" s="25" t="s">
        <v>64</v>
      </c>
      <c r="B42" s="26">
        <f>SUM(C42:K42)</f>
        <v>6049</v>
      </c>
      <c r="C42" s="27">
        <v>1887</v>
      </c>
      <c r="D42" s="27">
        <v>0</v>
      </c>
      <c r="E42" s="27">
        <v>160</v>
      </c>
      <c r="F42" s="27">
        <v>4002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1504</v>
      </c>
      <c r="M42" s="28">
        <v>4545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1354</v>
      </c>
      <c r="C44" s="20">
        <v>1149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12</v>
      </c>
      <c r="K44" s="20">
        <v>193</v>
      </c>
      <c r="L44" s="20">
        <v>1014</v>
      </c>
      <c r="M44" s="21">
        <v>340</v>
      </c>
    </row>
    <row r="45" spans="1:13" ht="15" customHeight="1">
      <c r="A45" s="15" t="s">
        <v>47</v>
      </c>
      <c r="B45" s="19">
        <f>SUM(C45:K45)</f>
        <v>2568</v>
      </c>
      <c r="C45" s="20">
        <v>2298</v>
      </c>
      <c r="D45" s="20">
        <v>0</v>
      </c>
      <c r="E45" s="20">
        <v>0</v>
      </c>
      <c r="F45" s="20">
        <v>157</v>
      </c>
      <c r="G45" s="20">
        <v>0</v>
      </c>
      <c r="H45" s="20">
        <v>0</v>
      </c>
      <c r="I45" s="20">
        <v>113</v>
      </c>
      <c r="J45" s="20">
        <v>0</v>
      </c>
      <c r="K45" s="20">
        <v>0</v>
      </c>
      <c r="L45" s="20">
        <v>2568</v>
      </c>
      <c r="M45" s="21">
        <v>0</v>
      </c>
    </row>
    <row r="46" spans="1:13" ht="15" customHeight="1">
      <c r="A46" s="32" t="s">
        <v>48</v>
      </c>
      <c r="B46" s="22">
        <f>SUM(C46:K46)</f>
        <v>2418</v>
      </c>
      <c r="C46" s="23">
        <v>1429</v>
      </c>
      <c r="D46" s="23">
        <v>0</v>
      </c>
      <c r="E46" s="23">
        <v>0</v>
      </c>
      <c r="F46" s="23">
        <v>989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822</v>
      </c>
      <c r="M46" s="24">
        <v>1596</v>
      </c>
    </row>
    <row r="47" spans="1:13" ht="15" customHeight="1">
      <c r="A47" s="25" t="s">
        <v>65</v>
      </c>
      <c r="B47" s="26">
        <f>SUM(C47:K47)</f>
        <v>6340</v>
      </c>
      <c r="C47" s="27">
        <v>4876</v>
      </c>
      <c r="D47" s="27">
        <v>0</v>
      </c>
      <c r="E47" s="27">
        <v>0</v>
      </c>
      <c r="F47" s="27">
        <v>1146</v>
      </c>
      <c r="G47" s="27">
        <v>0</v>
      </c>
      <c r="H47" s="27">
        <v>0</v>
      </c>
      <c r="I47" s="27">
        <v>113</v>
      </c>
      <c r="J47" s="27">
        <v>12</v>
      </c>
      <c r="K47" s="27">
        <v>193</v>
      </c>
      <c r="L47" s="27">
        <v>4404</v>
      </c>
      <c r="M47" s="28">
        <v>1936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1368</v>
      </c>
      <c r="C49" s="23">
        <v>1323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45</v>
      </c>
      <c r="J49" s="23">
        <v>0</v>
      </c>
      <c r="K49" s="23">
        <v>0</v>
      </c>
      <c r="L49" s="23">
        <v>1113</v>
      </c>
      <c r="M49" s="24">
        <v>255</v>
      </c>
    </row>
    <row r="50" spans="1:13" ht="15" customHeight="1">
      <c r="A50" s="25" t="s">
        <v>66</v>
      </c>
      <c r="B50" s="26">
        <f>SUM(C50:K50)</f>
        <v>1368</v>
      </c>
      <c r="C50" s="27">
        <v>1323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45</v>
      </c>
      <c r="J50" s="27">
        <v>0</v>
      </c>
      <c r="K50" s="27">
        <v>0</v>
      </c>
      <c r="L50" s="27">
        <v>1113</v>
      </c>
      <c r="M50" s="28">
        <v>255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1361</v>
      </c>
      <c r="C52" s="20">
        <v>1361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1212</v>
      </c>
      <c r="M52" s="21">
        <v>149</v>
      </c>
    </row>
    <row r="53" spans="1:13" ht="15" customHeight="1">
      <c r="A53" s="15" t="s">
        <v>51</v>
      </c>
      <c r="B53" s="19">
        <f>SUM(C53:K53)</f>
        <v>505</v>
      </c>
      <c r="C53" s="20">
        <v>295</v>
      </c>
      <c r="D53" s="20">
        <v>210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505</v>
      </c>
      <c r="M53" s="21">
        <v>0</v>
      </c>
    </row>
    <row r="54" spans="1:13" ht="15" customHeight="1">
      <c r="A54" s="15" t="s">
        <v>52</v>
      </c>
      <c r="B54" s="19">
        <f>SUM(C54:K54)</f>
        <v>1166</v>
      </c>
      <c r="C54" s="20">
        <v>1166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1022</v>
      </c>
      <c r="M54" s="21">
        <v>144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2493</v>
      </c>
      <c r="C56" s="20">
        <v>586</v>
      </c>
      <c r="D56" s="20">
        <v>0</v>
      </c>
      <c r="E56" s="20">
        <v>30</v>
      </c>
      <c r="F56" s="20">
        <v>0</v>
      </c>
      <c r="G56" s="20">
        <v>0</v>
      </c>
      <c r="H56" s="20">
        <v>0</v>
      </c>
      <c r="I56" s="20">
        <v>0</v>
      </c>
      <c r="J56" s="20">
        <v>1877</v>
      </c>
      <c r="K56" s="20">
        <v>0</v>
      </c>
      <c r="L56" s="20">
        <v>2430</v>
      </c>
      <c r="M56" s="21">
        <v>63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5525</v>
      </c>
      <c r="C59" s="27">
        <v>3408</v>
      </c>
      <c r="D59" s="27">
        <v>210</v>
      </c>
      <c r="E59" s="27">
        <v>30</v>
      </c>
      <c r="F59" s="27">
        <v>0</v>
      </c>
      <c r="G59" s="27">
        <v>0</v>
      </c>
      <c r="H59" s="27">
        <v>0</v>
      </c>
      <c r="I59" s="27">
        <v>0</v>
      </c>
      <c r="J59" s="27">
        <v>1877</v>
      </c>
      <c r="K59" s="27">
        <v>0</v>
      </c>
      <c r="L59" s="27">
        <v>5169</v>
      </c>
      <c r="M59" s="28">
        <v>356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948</v>
      </c>
      <c r="C61" s="23">
        <v>838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110</v>
      </c>
      <c r="L61" s="23">
        <v>716</v>
      </c>
      <c r="M61" s="24">
        <v>232</v>
      </c>
    </row>
    <row r="62" spans="1:13" ht="15" customHeight="1">
      <c r="A62" s="25" t="s">
        <v>68</v>
      </c>
      <c r="B62" s="26">
        <f>SUM(C62:K62)</f>
        <v>948</v>
      </c>
      <c r="C62" s="27">
        <v>838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110</v>
      </c>
      <c r="L62" s="27">
        <v>716</v>
      </c>
      <c r="M62" s="28">
        <v>232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29267</v>
      </c>
      <c r="C67" s="20">
        <v>18768</v>
      </c>
      <c r="D67" s="20">
        <v>210</v>
      </c>
      <c r="E67" s="20">
        <v>190</v>
      </c>
      <c r="F67" s="20">
        <v>6988</v>
      </c>
      <c r="G67" s="20">
        <v>0</v>
      </c>
      <c r="H67" s="20">
        <v>254</v>
      </c>
      <c r="I67" s="20">
        <v>438</v>
      </c>
      <c r="J67" s="20">
        <v>2116</v>
      </c>
      <c r="K67" s="20">
        <v>303</v>
      </c>
      <c r="L67" s="20">
        <v>17470</v>
      </c>
      <c r="M67" s="21">
        <v>11797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189496</v>
      </c>
      <c r="C69" s="30">
        <v>122221</v>
      </c>
      <c r="D69" s="30">
        <v>1988</v>
      </c>
      <c r="E69" s="30">
        <v>1441</v>
      </c>
      <c r="F69" s="30">
        <v>18010</v>
      </c>
      <c r="G69" s="30">
        <v>3377</v>
      </c>
      <c r="H69" s="30">
        <v>11580</v>
      </c>
      <c r="I69" s="30">
        <v>9649</v>
      </c>
      <c r="J69" s="30">
        <v>19040</v>
      </c>
      <c r="K69" s="30">
        <v>2190</v>
      </c>
      <c r="L69" s="30">
        <v>97020</v>
      </c>
      <c r="M69" s="31">
        <v>92476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9" t="s">
        <v>109</v>
      </c>
      <c r="I1" s="1" t="s">
        <v>16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122221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122221</v>
      </c>
      <c r="H6" s="51">
        <v>14583</v>
      </c>
      <c r="I6" s="51">
        <v>154</v>
      </c>
      <c r="J6" s="51">
        <v>107484</v>
      </c>
      <c r="K6" s="51">
        <v>89858</v>
      </c>
      <c r="L6" s="51">
        <f>SUM(M6:Q6)</f>
        <v>32363</v>
      </c>
      <c r="M6" s="51">
        <v>0</v>
      </c>
      <c r="N6" s="51">
        <v>2961</v>
      </c>
      <c r="O6" s="51">
        <v>29107</v>
      </c>
      <c r="P6" s="51">
        <v>0</v>
      </c>
      <c r="Q6" s="50">
        <v>295</v>
      </c>
    </row>
    <row r="7" spans="1:17" ht="15" customHeight="1">
      <c r="A7" s="49" t="s">
        <v>81</v>
      </c>
      <c r="B7" s="48">
        <f>+C7+G7</f>
        <v>1988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1988</v>
      </c>
      <c r="H7" s="47">
        <v>0</v>
      </c>
      <c r="I7" s="47">
        <v>0</v>
      </c>
      <c r="J7" s="47">
        <v>1988</v>
      </c>
      <c r="K7" s="47">
        <v>1382</v>
      </c>
      <c r="L7" s="47">
        <f>SUM(M7:Q7)</f>
        <v>606</v>
      </c>
      <c r="M7" s="47">
        <v>0</v>
      </c>
      <c r="N7" s="47">
        <v>246</v>
      </c>
      <c r="O7" s="47">
        <v>360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1441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1441</v>
      </c>
      <c r="H8" s="47">
        <v>845</v>
      </c>
      <c r="I8" s="47">
        <v>0</v>
      </c>
      <c r="J8" s="47">
        <v>596</v>
      </c>
      <c r="K8" s="47">
        <v>71</v>
      </c>
      <c r="L8" s="47">
        <f>SUM(M8:Q8)</f>
        <v>1370</v>
      </c>
      <c r="M8" s="47">
        <v>0</v>
      </c>
      <c r="N8" s="47">
        <v>0</v>
      </c>
      <c r="O8" s="47">
        <v>1370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18010</v>
      </c>
      <c r="C9" s="47">
        <f>SUM(D9:F9)</f>
        <v>892</v>
      </c>
      <c r="D9" s="47">
        <v>0</v>
      </c>
      <c r="E9" s="47">
        <v>0</v>
      </c>
      <c r="F9" s="47">
        <v>892</v>
      </c>
      <c r="G9" s="47">
        <f>SUM(H9:J9)</f>
        <v>17118</v>
      </c>
      <c r="H9" s="47">
        <v>15959</v>
      </c>
      <c r="I9" s="47">
        <v>0</v>
      </c>
      <c r="J9" s="47">
        <v>1159</v>
      </c>
      <c r="K9" s="47">
        <v>870</v>
      </c>
      <c r="L9" s="47">
        <f>SUM(M9:Q9)</f>
        <v>17140</v>
      </c>
      <c r="M9" s="47">
        <v>0</v>
      </c>
      <c r="N9" s="47">
        <v>0</v>
      </c>
      <c r="O9" s="47">
        <v>17140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3377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3377</v>
      </c>
      <c r="H10" s="47">
        <v>3377</v>
      </c>
      <c r="I10" s="47">
        <v>0</v>
      </c>
      <c r="J10" s="47">
        <v>0</v>
      </c>
      <c r="K10" s="47">
        <v>0</v>
      </c>
      <c r="L10" s="47">
        <f>SUM(M10:Q10)</f>
        <v>3377</v>
      </c>
      <c r="M10" s="47">
        <v>0</v>
      </c>
      <c r="N10" s="47">
        <v>0</v>
      </c>
      <c r="O10" s="47">
        <v>3377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11580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11580</v>
      </c>
      <c r="H11" s="47">
        <v>11467</v>
      </c>
      <c r="I11" s="47">
        <v>0</v>
      </c>
      <c r="J11" s="47">
        <v>113</v>
      </c>
      <c r="K11" s="47">
        <v>423</v>
      </c>
      <c r="L11" s="47">
        <f>SUM(M11:Q11)</f>
        <v>11157</v>
      </c>
      <c r="M11" s="47">
        <v>0</v>
      </c>
      <c r="N11" s="47">
        <v>0</v>
      </c>
      <c r="O11" s="47">
        <v>11157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9649</v>
      </c>
      <c r="C12" s="47">
        <f>SUM(D12:F12)</f>
        <v>46</v>
      </c>
      <c r="D12" s="47">
        <v>0</v>
      </c>
      <c r="E12" s="47">
        <v>0</v>
      </c>
      <c r="F12" s="47">
        <v>46</v>
      </c>
      <c r="G12" s="47">
        <f>SUM(H12:J12)</f>
        <v>9603</v>
      </c>
      <c r="H12" s="47">
        <v>8838</v>
      </c>
      <c r="I12" s="47">
        <v>22</v>
      </c>
      <c r="J12" s="47">
        <v>743</v>
      </c>
      <c r="K12" s="47">
        <v>204</v>
      </c>
      <c r="L12" s="47">
        <f>SUM(M12:Q12)</f>
        <v>9445</v>
      </c>
      <c r="M12" s="47">
        <v>0</v>
      </c>
      <c r="N12" s="47">
        <v>0</v>
      </c>
      <c r="O12" s="47">
        <v>9423</v>
      </c>
      <c r="P12" s="47">
        <v>0</v>
      </c>
      <c r="Q12" s="46">
        <v>22</v>
      </c>
    </row>
    <row r="13" spans="1:17" ht="15" customHeight="1">
      <c r="A13" s="49" t="s">
        <v>75</v>
      </c>
      <c r="B13" s="48">
        <f>+C13+G13</f>
        <v>19040</v>
      </c>
      <c r="C13" s="47">
        <f>SUM(D13:F13)</f>
        <v>13682</v>
      </c>
      <c r="D13" s="47">
        <v>758</v>
      </c>
      <c r="E13" s="47">
        <v>6122</v>
      </c>
      <c r="F13" s="47">
        <v>6802</v>
      </c>
      <c r="G13" s="47">
        <f>SUM(H13:J13)</f>
        <v>5358</v>
      </c>
      <c r="H13" s="47">
        <v>1702</v>
      </c>
      <c r="I13" s="47">
        <v>3656</v>
      </c>
      <c r="J13" s="47">
        <v>0</v>
      </c>
      <c r="K13" s="47">
        <v>3597</v>
      </c>
      <c r="L13" s="47">
        <f>SUM(M13:Q13)</f>
        <v>15443</v>
      </c>
      <c r="M13" s="47">
        <v>0</v>
      </c>
      <c r="N13" s="47">
        <v>8902</v>
      </c>
      <c r="O13" s="47">
        <v>6541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2190</v>
      </c>
      <c r="C14" s="47">
        <f>SUM(D14:F14)</f>
        <v>164</v>
      </c>
      <c r="D14" s="47">
        <v>0</v>
      </c>
      <c r="E14" s="47">
        <v>0</v>
      </c>
      <c r="F14" s="47">
        <v>164</v>
      </c>
      <c r="G14" s="47">
        <f>SUM(H14:J14)</f>
        <v>2026</v>
      </c>
      <c r="H14" s="47">
        <v>761</v>
      </c>
      <c r="I14" s="47">
        <v>1158</v>
      </c>
      <c r="J14" s="47">
        <v>107</v>
      </c>
      <c r="K14" s="47">
        <v>615</v>
      </c>
      <c r="L14" s="47">
        <f>SUM(M14:Q14)</f>
        <v>1575</v>
      </c>
      <c r="M14" s="47">
        <v>0</v>
      </c>
      <c r="N14" s="47">
        <v>26</v>
      </c>
      <c r="O14" s="47">
        <v>1549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124209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124209</v>
      </c>
      <c r="H16" s="47">
        <f>SUM(H6:H7)</f>
        <v>14583</v>
      </c>
      <c r="I16" s="47">
        <f>SUM(I6:I7)</f>
        <v>154</v>
      </c>
      <c r="J16" s="47">
        <f>SUM(J6:J7)</f>
        <v>109472</v>
      </c>
      <c r="K16" s="47">
        <f>SUM(K6:K7)</f>
        <v>91240</v>
      </c>
      <c r="L16" s="47">
        <f>SUM(M16:Q16)</f>
        <v>32969</v>
      </c>
      <c r="M16" s="47">
        <f>SUM(M6:M7)</f>
        <v>0</v>
      </c>
      <c r="N16" s="47">
        <f>SUM(N6:N7)</f>
        <v>3207</v>
      </c>
      <c r="O16" s="47">
        <f>SUM(O6:O7)</f>
        <v>29467</v>
      </c>
      <c r="P16" s="47">
        <f>SUM(P6:P7)</f>
        <v>0</v>
      </c>
      <c r="Q16" s="46">
        <f>SUM(Q6:Q7)</f>
        <v>295</v>
      </c>
    </row>
    <row r="17" spans="1:17" ht="15" customHeight="1">
      <c r="A17" s="49" t="s">
        <v>72</v>
      </c>
      <c r="B17" s="48">
        <f>+C17+G17</f>
        <v>65287</v>
      </c>
      <c r="C17" s="47">
        <f>SUM(D17:F17)</f>
        <v>14784</v>
      </c>
      <c r="D17" s="47">
        <f>SUM(D8:D14)</f>
        <v>758</v>
      </c>
      <c r="E17" s="47">
        <f>SUM(E8:E14)</f>
        <v>6122</v>
      </c>
      <c r="F17" s="47">
        <f>SUM(F8:F14)</f>
        <v>7904</v>
      </c>
      <c r="G17" s="47">
        <f>SUM(H17:J17)</f>
        <v>50503</v>
      </c>
      <c r="H17" s="47">
        <f>SUM(H8:H14)</f>
        <v>42949</v>
      </c>
      <c r="I17" s="47">
        <f>SUM(I8:I14)</f>
        <v>4836</v>
      </c>
      <c r="J17" s="47">
        <f>SUM(J8:J14)</f>
        <v>2718</v>
      </c>
      <c r="K17" s="47">
        <f>SUM(K8:K14)</f>
        <v>5780</v>
      </c>
      <c r="L17" s="47">
        <f>SUM(M17:Q17)</f>
        <v>59507</v>
      </c>
      <c r="M17" s="47">
        <f>SUM(M8:M14)</f>
        <v>0</v>
      </c>
      <c r="N17" s="47">
        <f>SUM(N8:N14)</f>
        <v>8928</v>
      </c>
      <c r="O17" s="47">
        <f>SUM(O8:O14)</f>
        <v>50557</v>
      </c>
      <c r="P17" s="47">
        <f>SUM(P8:P14)</f>
        <v>0</v>
      </c>
      <c r="Q17" s="46">
        <f>SUM(Q8:Q14)</f>
        <v>22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189496</v>
      </c>
      <c r="C19" s="40">
        <f>SUM(D19:F19)</f>
        <v>14784</v>
      </c>
      <c r="D19" s="39">
        <f>SUM(D16:D17)</f>
        <v>758</v>
      </c>
      <c r="E19" s="39">
        <f>SUM(E16:E17)</f>
        <v>6122</v>
      </c>
      <c r="F19" s="39">
        <f>SUM(F16:F17)</f>
        <v>7904</v>
      </c>
      <c r="G19" s="40">
        <f>SUM(H19:J19)</f>
        <v>174712</v>
      </c>
      <c r="H19" s="39">
        <f>SUM(H16:H17)</f>
        <v>57532</v>
      </c>
      <c r="I19" s="39">
        <f>SUM(I16:I17)</f>
        <v>4990</v>
      </c>
      <c r="J19" s="39">
        <f>SUM(J16:J17)</f>
        <v>112190</v>
      </c>
      <c r="K19" s="40">
        <f>SUM(K16:K17)</f>
        <v>97020</v>
      </c>
      <c r="L19" s="39">
        <f>SUM(M19:Q19)</f>
        <v>92476</v>
      </c>
      <c r="M19" s="39">
        <f>SUM(M16:M17)</f>
        <v>0</v>
      </c>
      <c r="N19" s="39">
        <f>SUM(N16:N17)</f>
        <v>12135</v>
      </c>
      <c r="O19" s="39">
        <f>SUM(O16:O17)</f>
        <v>80024</v>
      </c>
      <c r="P19" s="39">
        <f>SUM(P16:P17)</f>
        <v>0</v>
      </c>
      <c r="Q19" s="38">
        <f>SUM(Q16:Q17)</f>
        <v>317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M25" sqref="M25"/>
    </sheetView>
  </sheetViews>
  <sheetFormatPr defaultColWidth="7.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25390625" style="1" customWidth="1"/>
    <col min="8" max="9" width="7.625" style="1" customWidth="1"/>
    <col min="10" max="10" width="8.50390625" style="1" customWidth="1"/>
    <col min="11" max="11" width="9.50390625" style="1" bestFit="1" customWidth="1"/>
    <col min="12" max="12" width="8.25390625" style="1" customWidth="1"/>
    <col min="13" max="14" width="7.625" style="1" customWidth="1"/>
    <col min="15" max="15" width="8.75390625" style="1" customWidth="1"/>
    <col min="16" max="16384" width="7.625" style="1" customWidth="1"/>
  </cols>
  <sheetData>
    <row r="1" spans="1:9" ht="18" customHeight="1">
      <c r="A1" s="1" t="s">
        <v>105</v>
      </c>
      <c r="E1" s="9" t="s">
        <v>104</v>
      </c>
      <c r="I1" s="1" t="s">
        <v>16</v>
      </c>
    </row>
    <row r="2" ht="15" customHeight="1" thickBot="1">
      <c r="Q2" s="10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1991425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1991425</v>
      </c>
      <c r="H6" s="51">
        <v>214866</v>
      </c>
      <c r="I6" s="51">
        <v>2250</v>
      </c>
      <c r="J6" s="51">
        <v>1774309</v>
      </c>
      <c r="K6" s="51">
        <v>1392253</v>
      </c>
      <c r="L6" s="51">
        <f>SUM(M6:Q6)</f>
        <v>599172</v>
      </c>
      <c r="M6" s="51">
        <v>0</v>
      </c>
      <c r="N6" s="51">
        <v>55700</v>
      </c>
      <c r="O6" s="51">
        <v>542582</v>
      </c>
      <c r="P6" s="51">
        <v>0</v>
      </c>
      <c r="Q6" s="50">
        <v>890</v>
      </c>
    </row>
    <row r="7" spans="1:17" ht="15" customHeight="1">
      <c r="A7" s="49" t="s">
        <v>81</v>
      </c>
      <c r="B7" s="48">
        <f>+C7+G7</f>
        <v>34718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34718</v>
      </c>
      <c r="H7" s="47">
        <v>0</v>
      </c>
      <c r="I7" s="47">
        <v>0</v>
      </c>
      <c r="J7" s="47">
        <v>34718</v>
      </c>
      <c r="K7" s="47">
        <v>23818</v>
      </c>
      <c r="L7" s="47">
        <f>SUM(M7:Q7)</f>
        <v>10900</v>
      </c>
      <c r="M7" s="47">
        <v>0</v>
      </c>
      <c r="N7" s="47">
        <v>4500</v>
      </c>
      <c r="O7" s="47">
        <v>6400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5910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5910</v>
      </c>
      <c r="H8" s="47">
        <v>2000</v>
      </c>
      <c r="I8" s="47">
        <v>0</v>
      </c>
      <c r="J8" s="47">
        <v>3910</v>
      </c>
      <c r="K8" s="47">
        <v>450</v>
      </c>
      <c r="L8" s="47">
        <f>SUM(M8:Q8)</f>
        <v>5460</v>
      </c>
      <c r="M8" s="47">
        <v>0</v>
      </c>
      <c r="N8" s="47">
        <v>0</v>
      </c>
      <c r="O8" s="47">
        <v>5460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203220</v>
      </c>
      <c r="C9" s="47">
        <f>SUM(D9:F9)</f>
        <v>29000</v>
      </c>
      <c r="D9" s="47">
        <v>0</v>
      </c>
      <c r="E9" s="47">
        <v>0</v>
      </c>
      <c r="F9" s="47">
        <v>29000</v>
      </c>
      <c r="G9" s="47">
        <f>SUM(H9:J9)</f>
        <v>174220</v>
      </c>
      <c r="H9" s="47">
        <v>160420</v>
      </c>
      <c r="I9" s="47">
        <v>0</v>
      </c>
      <c r="J9" s="47">
        <v>13800</v>
      </c>
      <c r="K9" s="47">
        <v>12900</v>
      </c>
      <c r="L9" s="47">
        <f>SUM(M9:Q9)</f>
        <v>190320</v>
      </c>
      <c r="M9" s="47">
        <v>0</v>
      </c>
      <c r="N9" s="47">
        <v>0</v>
      </c>
      <c r="O9" s="47">
        <v>190320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38200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38200</v>
      </c>
      <c r="H10" s="47">
        <v>38200</v>
      </c>
      <c r="I10" s="47">
        <v>0</v>
      </c>
      <c r="J10" s="47">
        <v>0</v>
      </c>
      <c r="K10" s="47">
        <v>0</v>
      </c>
      <c r="L10" s="47">
        <f>SUM(M10:Q10)</f>
        <v>38200</v>
      </c>
      <c r="M10" s="47">
        <v>0</v>
      </c>
      <c r="N10" s="47">
        <v>0</v>
      </c>
      <c r="O10" s="47">
        <v>38200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138460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138460</v>
      </c>
      <c r="H11" s="47">
        <v>135560</v>
      </c>
      <c r="I11" s="47">
        <v>0</v>
      </c>
      <c r="J11" s="47">
        <v>2900</v>
      </c>
      <c r="K11" s="47">
        <v>13200</v>
      </c>
      <c r="L11" s="47">
        <f>SUM(M11:Q11)</f>
        <v>125260</v>
      </c>
      <c r="M11" s="47">
        <v>0</v>
      </c>
      <c r="N11" s="47">
        <v>0</v>
      </c>
      <c r="O11" s="47">
        <v>125260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161126</v>
      </c>
      <c r="C12" s="47">
        <f>SUM(D12:F12)</f>
        <v>285</v>
      </c>
      <c r="D12" s="47">
        <v>0</v>
      </c>
      <c r="E12" s="47">
        <v>0</v>
      </c>
      <c r="F12" s="47">
        <v>285</v>
      </c>
      <c r="G12" s="47">
        <f>SUM(H12:J12)</f>
        <v>160841</v>
      </c>
      <c r="H12" s="47">
        <v>152639</v>
      </c>
      <c r="I12" s="47">
        <v>102</v>
      </c>
      <c r="J12" s="47">
        <v>8100</v>
      </c>
      <c r="K12" s="47">
        <v>2485</v>
      </c>
      <c r="L12" s="47">
        <f>SUM(M12:Q12)</f>
        <v>158641</v>
      </c>
      <c r="M12" s="47">
        <v>0</v>
      </c>
      <c r="N12" s="47">
        <v>0</v>
      </c>
      <c r="O12" s="47">
        <v>158539</v>
      </c>
      <c r="P12" s="47">
        <v>0</v>
      </c>
      <c r="Q12" s="46">
        <v>102</v>
      </c>
    </row>
    <row r="13" spans="1:17" ht="15" customHeight="1">
      <c r="A13" s="49" t="s">
        <v>75</v>
      </c>
      <c r="B13" s="48">
        <f>+C13+G13</f>
        <v>591316</v>
      </c>
      <c r="C13" s="47">
        <f>SUM(D13:F13)</f>
        <v>488166</v>
      </c>
      <c r="D13" s="47">
        <v>5500</v>
      </c>
      <c r="E13" s="47">
        <v>174100</v>
      </c>
      <c r="F13" s="47">
        <v>308566</v>
      </c>
      <c r="G13" s="47">
        <f>SUM(H13:J13)</f>
        <v>103150</v>
      </c>
      <c r="H13" s="47">
        <v>25100</v>
      </c>
      <c r="I13" s="47">
        <v>78050</v>
      </c>
      <c r="J13" s="47">
        <v>0</v>
      </c>
      <c r="K13" s="47">
        <v>67856</v>
      </c>
      <c r="L13" s="47">
        <f>SUM(M13:Q13)</f>
        <v>523460</v>
      </c>
      <c r="M13" s="47">
        <v>0</v>
      </c>
      <c r="N13" s="47">
        <v>231590</v>
      </c>
      <c r="O13" s="47">
        <v>291870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37350</v>
      </c>
      <c r="C14" s="47">
        <f>SUM(D14:F14)</f>
        <v>6400</v>
      </c>
      <c r="D14" s="47">
        <v>0</v>
      </c>
      <c r="E14" s="47">
        <v>0</v>
      </c>
      <c r="F14" s="47">
        <v>6400</v>
      </c>
      <c r="G14" s="47">
        <f>SUM(H14:J14)</f>
        <v>30950</v>
      </c>
      <c r="H14" s="47">
        <v>12500</v>
      </c>
      <c r="I14" s="47">
        <v>17800</v>
      </c>
      <c r="J14" s="47">
        <v>650</v>
      </c>
      <c r="K14" s="47">
        <v>11350</v>
      </c>
      <c r="L14" s="47">
        <f>SUM(M14:Q14)</f>
        <v>26000</v>
      </c>
      <c r="M14" s="47">
        <v>0</v>
      </c>
      <c r="N14" s="47">
        <v>1600</v>
      </c>
      <c r="O14" s="47">
        <v>24400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2026143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2026143</v>
      </c>
      <c r="H16" s="47">
        <f>SUM(H6:H7)</f>
        <v>214866</v>
      </c>
      <c r="I16" s="47">
        <f>SUM(I6:I7)</f>
        <v>2250</v>
      </c>
      <c r="J16" s="47">
        <f>SUM(J6:J7)</f>
        <v>1809027</v>
      </c>
      <c r="K16" s="47">
        <f>SUM(K6:K7)</f>
        <v>1416071</v>
      </c>
      <c r="L16" s="47">
        <f>SUM(M16:Q16)</f>
        <v>610072</v>
      </c>
      <c r="M16" s="47">
        <f>SUM(M6:M7)</f>
        <v>0</v>
      </c>
      <c r="N16" s="47">
        <f>SUM(N6:N7)</f>
        <v>60200</v>
      </c>
      <c r="O16" s="47">
        <f>SUM(O6:O7)</f>
        <v>548982</v>
      </c>
      <c r="P16" s="47">
        <f>SUM(P6:P7)</f>
        <v>0</v>
      </c>
      <c r="Q16" s="46">
        <f>SUM(Q6:Q7)</f>
        <v>890</v>
      </c>
    </row>
    <row r="17" spans="1:17" ht="15" customHeight="1">
      <c r="A17" s="49" t="s">
        <v>72</v>
      </c>
      <c r="B17" s="48">
        <f>+C17+G17</f>
        <v>1175582</v>
      </c>
      <c r="C17" s="47">
        <f>SUM(D17:F17)</f>
        <v>523851</v>
      </c>
      <c r="D17" s="47">
        <f>SUM(D8:D14)</f>
        <v>5500</v>
      </c>
      <c r="E17" s="47">
        <f>SUM(E8:E14)</f>
        <v>174100</v>
      </c>
      <c r="F17" s="47">
        <f>SUM(F8:F14)</f>
        <v>344251</v>
      </c>
      <c r="G17" s="47">
        <f>SUM(H17:J17)</f>
        <v>651731</v>
      </c>
      <c r="H17" s="47">
        <f>SUM(H8:H14)</f>
        <v>526419</v>
      </c>
      <c r="I17" s="47">
        <f>SUM(I8:I14)</f>
        <v>95952</v>
      </c>
      <c r="J17" s="47">
        <f>SUM(J8:J14)</f>
        <v>29360</v>
      </c>
      <c r="K17" s="47">
        <f>SUM(K8:K14)</f>
        <v>108241</v>
      </c>
      <c r="L17" s="47">
        <f>SUM(M17:Q17)</f>
        <v>1067341</v>
      </c>
      <c r="M17" s="47">
        <f>SUM(M8:M14)</f>
        <v>0</v>
      </c>
      <c r="N17" s="47">
        <f>SUM(N8:N14)</f>
        <v>233190</v>
      </c>
      <c r="O17" s="47">
        <f>SUM(O8:O14)</f>
        <v>834049</v>
      </c>
      <c r="P17" s="47">
        <f>SUM(P8:P14)</f>
        <v>0</v>
      </c>
      <c r="Q17" s="46">
        <f>SUM(Q8:Q14)</f>
        <v>102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3201725</v>
      </c>
      <c r="C19" s="40">
        <f>SUM(D19:F19)</f>
        <v>523851</v>
      </c>
      <c r="D19" s="39">
        <f>SUM(D16:D17)</f>
        <v>5500</v>
      </c>
      <c r="E19" s="39">
        <f>SUM(E16:E17)</f>
        <v>174100</v>
      </c>
      <c r="F19" s="39">
        <f>SUM(F16:F17)</f>
        <v>344251</v>
      </c>
      <c r="G19" s="40">
        <f>SUM(H19:J19)</f>
        <v>2677874</v>
      </c>
      <c r="H19" s="39">
        <f>SUM(H16:H17)</f>
        <v>741285</v>
      </c>
      <c r="I19" s="39">
        <f>SUM(I16:I17)</f>
        <v>98202</v>
      </c>
      <c r="J19" s="39">
        <f>SUM(J16:J17)</f>
        <v>1838387</v>
      </c>
      <c r="K19" s="40">
        <f>SUM(K16:K17)</f>
        <v>1524312</v>
      </c>
      <c r="L19" s="39">
        <f>SUM(M19:Q19)</f>
        <v>1677413</v>
      </c>
      <c r="M19" s="39">
        <f>SUM(M16:M17)</f>
        <v>0</v>
      </c>
      <c r="N19" s="39">
        <f>SUM(N16:N17)</f>
        <v>293390</v>
      </c>
      <c r="O19" s="39">
        <f>SUM(O16:O17)</f>
        <v>1383031</v>
      </c>
      <c r="P19" s="39">
        <f>SUM(P16:P17)</f>
        <v>0</v>
      </c>
      <c r="Q19" s="38">
        <f>SUM(Q16:Q17)</f>
        <v>992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2009-12-21T04:16:00Z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