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<sst xmlns="http://schemas.openxmlformats.org/spreadsheetml/2006/main" count="149" uniqueCount="110">
  <si>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</si>
  <si>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</si>
  <si>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</si>
  <si>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</si>
  <si>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</si>
  <si>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</si>
  <si>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</si>
  <si>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</si>
  <si>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</si>
  <si>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</si>
  <si>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</si>
  <si>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</si>
  <si>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</si>
  <si>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</si>
  <si>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</si>
  <si>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</si>
  <si>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12月分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</si>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</sst>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28196</v>
      </c>
      <c r="C5" s="17">
        <v>22307</v>
      </c>
      <c r="D5" s="17">
        <v>300</v>
      </c>
      <c r="E5" s="17">
        <v>54</v>
      </c>
      <c r="F5" s="17">
        <v>2641</v>
      </c>
      <c r="G5" s="17">
        <v>0</v>
      </c>
      <c r="H5" s="17">
        <v>696</v>
      </c>
      <c r="I5" s="17">
        <v>446</v>
      </c>
      <c r="J5" s="17">
        <v>1625</v>
      </c>
      <c r="K5" s="17">
        <v>127</v>
      </c>
      <c r="L5" s="17">
        <v>17284</v>
      </c>
      <c r="M5" s="18">
        <v>10912</v>
      </c>
    </row>
    <row r="6" spans="1:13" ht="15" customHeight="1">
      <c r="A6" s="15" t="s">
        <v>18</v>
      </c>
      <c r="B6" s="19">
        <f t="shared" si="0"/>
        <v>11535</v>
      </c>
      <c r="C6" s="20">
        <v>7378</v>
      </c>
      <c r="D6" s="20">
        <v>19</v>
      </c>
      <c r="E6" s="20">
        <v>0</v>
      </c>
      <c r="F6" s="20">
        <v>150</v>
      </c>
      <c r="G6" s="20">
        <v>0</v>
      </c>
      <c r="H6" s="20">
        <v>45</v>
      </c>
      <c r="I6" s="20">
        <v>0</v>
      </c>
      <c r="J6" s="20">
        <v>3401</v>
      </c>
      <c r="K6" s="20">
        <v>542</v>
      </c>
      <c r="L6" s="20">
        <v>5348</v>
      </c>
      <c r="M6" s="21">
        <v>6187</v>
      </c>
    </row>
    <row r="7" spans="1:13" ht="15" customHeight="1">
      <c r="A7" s="15" t="s">
        <v>19</v>
      </c>
      <c r="B7" s="19">
        <f t="shared" si="0"/>
        <v>3723</v>
      </c>
      <c r="C7" s="20">
        <v>2530</v>
      </c>
      <c r="D7" s="20">
        <v>903</v>
      </c>
      <c r="E7" s="20">
        <v>240</v>
      </c>
      <c r="F7" s="20">
        <v>0</v>
      </c>
      <c r="G7" s="20">
        <v>0</v>
      </c>
      <c r="H7" s="20">
        <v>0</v>
      </c>
      <c r="I7" s="20">
        <v>0</v>
      </c>
      <c r="J7" s="20">
        <v>50</v>
      </c>
      <c r="K7" s="20">
        <v>0</v>
      </c>
      <c r="L7" s="20">
        <v>3057</v>
      </c>
      <c r="M7" s="21">
        <v>666</v>
      </c>
    </row>
    <row r="8" spans="1:13" ht="15" customHeight="1">
      <c r="A8" s="15" t="s">
        <v>20</v>
      </c>
      <c r="B8" s="19">
        <f t="shared" si="0"/>
        <v>4044</v>
      </c>
      <c r="C8" s="20">
        <v>3350</v>
      </c>
      <c r="D8" s="20">
        <v>0</v>
      </c>
      <c r="E8" s="20">
        <v>0</v>
      </c>
      <c r="F8" s="20">
        <v>500</v>
      </c>
      <c r="G8" s="20">
        <v>0</v>
      </c>
      <c r="H8" s="20">
        <v>0</v>
      </c>
      <c r="I8" s="20">
        <v>155</v>
      </c>
      <c r="J8" s="20">
        <v>39</v>
      </c>
      <c r="K8" s="20">
        <v>0</v>
      </c>
      <c r="L8" s="20">
        <v>2872</v>
      </c>
      <c r="M8" s="21">
        <v>1172</v>
      </c>
    </row>
    <row r="9" spans="1:13" ht="15" customHeight="1">
      <c r="A9" s="15" t="s">
        <v>21</v>
      </c>
      <c r="B9" s="19">
        <f t="shared" si="0"/>
        <v>6667</v>
      </c>
      <c r="C9" s="20">
        <v>6287</v>
      </c>
      <c r="D9" s="20">
        <v>165</v>
      </c>
      <c r="E9" s="20">
        <v>0</v>
      </c>
      <c r="F9" s="20">
        <v>0</v>
      </c>
      <c r="G9" s="20">
        <v>0</v>
      </c>
      <c r="H9" s="20">
        <v>0</v>
      </c>
      <c r="I9" s="20">
        <v>74</v>
      </c>
      <c r="J9" s="20">
        <v>0</v>
      </c>
      <c r="K9" s="20">
        <v>141</v>
      </c>
      <c r="L9" s="20">
        <v>5290</v>
      </c>
      <c r="M9" s="21">
        <v>1377</v>
      </c>
    </row>
    <row r="10" spans="1:13" ht="15" customHeight="1">
      <c r="A10" s="15" t="s">
        <v>22</v>
      </c>
      <c r="B10" s="19">
        <f t="shared" si="0"/>
        <v>5573</v>
      </c>
      <c r="C10" s="20">
        <v>2878</v>
      </c>
      <c r="D10" s="20">
        <v>0</v>
      </c>
      <c r="E10" s="20">
        <v>0</v>
      </c>
      <c r="F10" s="20">
        <v>14</v>
      </c>
      <c r="G10" s="20">
        <v>0</v>
      </c>
      <c r="H10" s="20">
        <v>200</v>
      </c>
      <c r="I10" s="20">
        <v>2424</v>
      </c>
      <c r="J10" s="20">
        <v>57</v>
      </c>
      <c r="K10" s="20">
        <v>0</v>
      </c>
      <c r="L10" s="20">
        <v>2610</v>
      </c>
      <c r="M10" s="21">
        <v>2963</v>
      </c>
    </row>
    <row r="11" spans="1:13" ht="15" customHeight="1">
      <c r="A11" s="15" t="s">
        <v>23</v>
      </c>
      <c r="B11" s="19">
        <f t="shared" si="0"/>
        <v>791</v>
      </c>
      <c r="C11" s="20">
        <v>271</v>
      </c>
      <c r="D11" s="20">
        <v>70</v>
      </c>
      <c r="E11" s="20">
        <v>0</v>
      </c>
      <c r="F11" s="20">
        <v>410</v>
      </c>
      <c r="G11" s="20">
        <v>0</v>
      </c>
      <c r="H11" s="20">
        <v>0</v>
      </c>
      <c r="I11" s="20">
        <v>0</v>
      </c>
      <c r="J11" s="20">
        <v>40</v>
      </c>
      <c r="K11" s="20">
        <v>0</v>
      </c>
      <c r="L11" s="20">
        <v>381</v>
      </c>
      <c r="M11" s="21">
        <v>410</v>
      </c>
    </row>
    <row r="12" spans="1:13" ht="15" customHeight="1">
      <c r="A12" s="15" t="s">
        <v>24</v>
      </c>
      <c r="B12" s="19">
        <f t="shared" si="0"/>
        <v>1965</v>
      </c>
      <c r="C12" s="20">
        <v>854</v>
      </c>
      <c r="D12" s="20">
        <v>316</v>
      </c>
      <c r="E12" s="20">
        <v>0</v>
      </c>
      <c r="F12" s="20">
        <v>0</v>
      </c>
      <c r="G12" s="20">
        <v>0</v>
      </c>
      <c r="H12" s="20">
        <v>172</v>
      </c>
      <c r="I12" s="20">
        <v>606</v>
      </c>
      <c r="J12" s="20">
        <v>0</v>
      </c>
      <c r="K12" s="20">
        <v>17</v>
      </c>
      <c r="L12" s="20">
        <v>1501</v>
      </c>
      <c r="M12" s="21">
        <v>464</v>
      </c>
    </row>
    <row r="13" spans="1:13" ht="15" customHeight="1">
      <c r="A13" s="15" t="s">
        <v>25</v>
      </c>
      <c r="B13" s="19">
        <f t="shared" si="0"/>
        <v>3400</v>
      </c>
      <c r="C13" s="20">
        <v>3400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3081</v>
      </c>
      <c r="M13" s="21">
        <v>319</v>
      </c>
    </row>
    <row r="14" spans="1:13" ht="15" customHeight="1">
      <c r="A14" s="15" t="s">
        <v>26</v>
      </c>
      <c r="B14" s="19">
        <f t="shared" si="0"/>
        <v>3589</v>
      </c>
      <c r="C14" s="20">
        <v>2497</v>
      </c>
      <c r="D14" s="20">
        <v>100</v>
      </c>
      <c r="E14" s="20">
        <v>0</v>
      </c>
      <c r="F14" s="20">
        <v>0</v>
      </c>
      <c r="G14" s="20">
        <v>0</v>
      </c>
      <c r="H14" s="20">
        <v>0</v>
      </c>
      <c r="I14" s="20">
        <v>292</v>
      </c>
      <c r="J14" s="20">
        <v>371</v>
      </c>
      <c r="K14" s="20">
        <v>329</v>
      </c>
      <c r="L14" s="20">
        <v>2766</v>
      </c>
      <c r="M14" s="21">
        <v>823</v>
      </c>
    </row>
    <row r="15" spans="1:13" ht="15" customHeight="1">
      <c r="A15" s="15" t="s">
        <v>27</v>
      </c>
      <c r="B15" s="19">
        <f t="shared" si="0"/>
        <v>5061</v>
      </c>
      <c r="C15" s="20">
        <v>4792</v>
      </c>
      <c r="D15" s="20">
        <v>269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3896</v>
      </c>
      <c r="M15" s="21">
        <v>1165</v>
      </c>
    </row>
    <row r="16" spans="1:13" ht="15" customHeight="1">
      <c r="A16" s="15" t="s">
        <v>28</v>
      </c>
      <c r="B16" s="19">
        <f t="shared" si="0"/>
        <v>8457</v>
      </c>
      <c r="C16" s="20">
        <v>4092</v>
      </c>
      <c r="D16" s="20">
        <v>204</v>
      </c>
      <c r="E16" s="20">
        <v>0</v>
      </c>
      <c r="F16" s="20">
        <v>0</v>
      </c>
      <c r="G16" s="20">
        <v>17</v>
      </c>
      <c r="H16" s="20">
        <v>0</v>
      </c>
      <c r="I16" s="20">
        <v>0</v>
      </c>
      <c r="J16" s="20">
        <v>4144</v>
      </c>
      <c r="K16" s="20">
        <v>0</v>
      </c>
      <c r="L16" s="20">
        <v>3878</v>
      </c>
      <c r="M16" s="21">
        <v>4579</v>
      </c>
    </row>
    <row r="17" spans="1:13" ht="15" customHeight="1">
      <c r="A17" s="15" t="s">
        <v>29</v>
      </c>
      <c r="B17" s="19">
        <f t="shared" si="0"/>
        <v>7410</v>
      </c>
      <c r="C17" s="20">
        <v>6345</v>
      </c>
      <c r="D17" s="20">
        <v>0</v>
      </c>
      <c r="E17" s="20">
        <v>76</v>
      </c>
      <c r="F17" s="20">
        <v>0</v>
      </c>
      <c r="G17" s="20">
        <v>285</v>
      </c>
      <c r="H17" s="20">
        <v>349</v>
      </c>
      <c r="I17" s="20">
        <v>355</v>
      </c>
      <c r="J17" s="20">
        <v>0</v>
      </c>
      <c r="K17" s="20">
        <v>0</v>
      </c>
      <c r="L17" s="20">
        <v>4450</v>
      </c>
      <c r="M17" s="21">
        <v>2960</v>
      </c>
    </row>
    <row r="18" spans="1:13" ht="15" customHeight="1">
      <c r="A18" s="15" t="s">
        <v>30</v>
      </c>
      <c r="B18" s="19">
        <f t="shared" si="0"/>
        <v>7753</v>
      </c>
      <c r="C18" s="20">
        <v>6767</v>
      </c>
      <c r="D18" s="20">
        <v>225</v>
      </c>
      <c r="E18" s="20">
        <v>0</v>
      </c>
      <c r="F18" s="20">
        <v>0</v>
      </c>
      <c r="G18" s="20">
        <v>0</v>
      </c>
      <c r="H18" s="20">
        <v>0</v>
      </c>
      <c r="I18" s="20">
        <v>465</v>
      </c>
      <c r="J18" s="20">
        <v>131</v>
      </c>
      <c r="K18" s="20">
        <v>165</v>
      </c>
      <c r="L18" s="20">
        <v>5645</v>
      </c>
      <c r="M18" s="21">
        <v>2108</v>
      </c>
    </row>
    <row r="19" spans="1:13" ht="15" customHeight="1">
      <c r="A19" s="15" t="s">
        <v>31</v>
      </c>
      <c r="B19" s="19">
        <f t="shared" si="0"/>
        <v>1000</v>
      </c>
      <c r="C19" s="20">
        <v>712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154</v>
      </c>
      <c r="J19" s="20">
        <v>42</v>
      </c>
      <c r="K19" s="20">
        <v>92</v>
      </c>
      <c r="L19" s="20">
        <v>650</v>
      </c>
      <c r="M19" s="21">
        <v>350</v>
      </c>
    </row>
    <row r="20" spans="1:13" ht="15" customHeight="1">
      <c r="A20" s="15" t="s">
        <v>32</v>
      </c>
      <c r="B20" s="19">
        <f t="shared" si="0"/>
        <v>4110</v>
      </c>
      <c r="C20" s="20">
        <v>3919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147</v>
      </c>
      <c r="J20" s="20">
        <v>44</v>
      </c>
      <c r="K20" s="20">
        <v>0</v>
      </c>
      <c r="L20" s="20">
        <v>3504</v>
      </c>
      <c r="M20" s="21">
        <v>606</v>
      </c>
    </row>
    <row r="21" spans="1:13" ht="15" customHeight="1">
      <c r="A21" s="15" t="s">
        <v>33</v>
      </c>
      <c r="B21" s="19">
        <f t="shared" si="0"/>
        <v>375</v>
      </c>
      <c r="C21" s="20">
        <v>260</v>
      </c>
      <c r="D21" s="20">
        <v>0</v>
      </c>
      <c r="E21" s="20">
        <v>0</v>
      </c>
      <c r="F21" s="20">
        <v>99</v>
      </c>
      <c r="G21" s="20">
        <v>0</v>
      </c>
      <c r="H21" s="20">
        <v>0</v>
      </c>
      <c r="I21" s="20">
        <v>0</v>
      </c>
      <c r="J21" s="20">
        <v>0</v>
      </c>
      <c r="K21" s="20">
        <v>16</v>
      </c>
      <c r="L21" s="20">
        <v>375</v>
      </c>
      <c r="M21" s="21">
        <v>0</v>
      </c>
    </row>
    <row r="22" spans="1:13" ht="15" customHeight="1">
      <c r="A22" s="15" t="s">
        <v>34</v>
      </c>
      <c r="B22" s="19">
        <f t="shared" si="0"/>
        <v>2423</v>
      </c>
      <c r="C22" s="20">
        <v>2248</v>
      </c>
      <c r="D22" s="20">
        <v>0</v>
      </c>
      <c r="E22" s="20">
        <v>84</v>
      </c>
      <c r="F22" s="20">
        <v>0</v>
      </c>
      <c r="G22" s="20">
        <v>91</v>
      </c>
      <c r="H22" s="20">
        <v>0</v>
      </c>
      <c r="I22" s="20">
        <v>0</v>
      </c>
      <c r="J22" s="20">
        <v>0</v>
      </c>
      <c r="K22" s="20">
        <v>0</v>
      </c>
      <c r="L22" s="20">
        <v>1949</v>
      </c>
      <c r="M22" s="21">
        <v>474</v>
      </c>
    </row>
    <row r="23" spans="1:13" ht="15" customHeight="1">
      <c r="A23" s="15" t="s">
        <v>35</v>
      </c>
      <c r="B23" s="19">
        <f t="shared" si="0"/>
        <v>1442</v>
      </c>
      <c r="C23" s="20">
        <v>1009</v>
      </c>
      <c r="D23" s="20">
        <v>0</v>
      </c>
      <c r="E23" s="20">
        <v>0</v>
      </c>
      <c r="F23" s="20">
        <v>161</v>
      </c>
      <c r="G23" s="20">
        <v>0</v>
      </c>
      <c r="H23" s="20">
        <v>272</v>
      </c>
      <c r="I23" s="20">
        <v>0</v>
      </c>
      <c r="J23" s="20">
        <v>0</v>
      </c>
      <c r="K23" s="20">
        <v>0</v>
      </c>
      <c r="L23" s="20">
        <v>1281</v>
      </c>
      <c r="M23" s="21">
        <v>161</v>
      </c>
    </row>
    <row r="24" spans="1:13" ht="15" customHeight="1">
      <c r="A24" s="15" t="s">
        <v>36</v>
      </c>
      <c r="B24" s="19">
        <f t="shared" si="0"/>
        <v>2037</v>
      </c>
      <c r="C24" s="20">
        <v>933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414</v>
      </c>
      <c r="J24" s="20">
        <v>690</v>
      </c>
      <c r="K24" s="20">
        <v>0</v>
      </c>
      <c r="L24" s="20">
        <v>1484</v>
      </c>
      <c r="M24" s="21">
        <v>553</v>
      </c>
    </row>
    <row r="25" spans="1:13" ht="15" customHeight="1">
      <c r="A25" s="32" t="s">
        <v>37</v>
      </c>
      <c r="B25" s="22">
        <f t="shared" si="0"/>
        <v>1142</v>
      </c>
      <c r="C25" s="23">
        <v>777</v>
      </c>
      <c r="D25" s="23">
        <v>0</v>
      </c>
      <c r="E25" s="23">
        <v>0</v>
      </c>
      <c r="F25" s="23">
        <v>78</v>
      </c>
      <c r="G25" s="23">
        <v>0</v>
      </c>
      <c r="H25" s="23">
        <v>0</v>
      </c>
      <c r="I25" s="23">
        <v>287</v>
      </c>
      <c r="J25" s="23">
        <v>0</v>
      </c>
      <c r="K25" s="23">
        <v>0</v>
      </c>
      <c r="L25" s="23">
        <v>751</v>
      </c>
      <c r="M25" s="24">
        <v>391</v>
      </c>
    </row>
    <row r="26" spans="1:13" ht="15" customHeight="1">
      <c r="A26" s="25" t="s">
        <v>60</v>
      </c>
      <c r="B26" s="26">
        <f t="shared" si="0"/>
        <v>110693</v>
      </c>
      <c r="C26" s="27">
        <v>83606</v>
      </c>
      <c r="D26" s="27">
        <v>2571</v>
      </c>
      <c r="E26" s="27">
        <v>454</v>
      </c>
      <c r="F26" s="27">
        <v>4053</v>
      </c>
      <c r="G26" s="27">
        <v>393</v>
      </c>
      <c r="H26" s="27">
        <v>1734</v>
      </c>
      <c r="I26" s="27">
        <v>5819</v>
      </c>
      <c r="J26" s="27">
        <v>10634</v>
      </c>
      <c r="K26" s="27">
        <v>1429</v>
      </c>
      <c r="L26" s="27">
        <v>72053</v>
      </c>
      <c r="M26" s="28">
        <v>38640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1738</v>
      </c>
      <c r="C28" s="20">
        <v>1182</v>
      </c>
      <c r="D28" s="20">
        <v>0</v>
      </c>
      <c r="E28" s="20">
        <v>0</v>
      </c>
      <c r="F28" s="20">
        <v>0</v>
      </c>
      <c r="G28" s="20">
        <v>495</v>
      </c>
      <c r="H28" s="20">
        <v>0</v>
      </c>
      <c r="I28" s="20">
        <v>0</v>
      </c>
      <c r="J28" s="20">
        <v>61</v>
      </c>
      <c r="K28" s="20">
        <v>0</v>
      </c>
      <c r="L28" s="20">
        <v>1039</v>
      </c>
      <c r="M28" s="21">
        <v>699</v>
      </c>
    </row>
    <row r="29" spans="1:13" ht="15" customHeight="1">
      <c r="A29" s="32" t="s">
        <v>39</v>
      </c>
      <c r="B29" s="22">
        <f>SUM(C29:K29)</f>
        <v>5120</v>
      </c>
      <c r="C29" s="23">
        <v>1244</v>
      </c>
      <c r="D29" s="23">
        <v>0</v>
      </c>
      <c r="E29" s="23">
        <v>0</v>
      </c>
      <c r="F29" s="23">
        <v>3413</v>
      </c>
      <c r="G29" s="23">
        <v>0</v>
      </c>
      <c r="H29" s="23">
        <v>0</v>
      </c>
      <c r="I29" s="23">
        <v>463</v>
      </c>
      <c r="J29" s="23">
        <v>0</v>
      </c>
      <c r="K29" s="23">
        <v>0</v>
      </c>
      <c r="L29" s="23">
        <v>975</v>
      </c>
      <c r="M29" s="24">
        <v>4145</v>
      </c>
    </row>
    <row r="30" spans="1:13" ht="15" customHeight="1">
      <c r="A30" s="25" t="s">
        <v>61</v>
      </c>
      <c r="B30" s="26">
        <f>SUM(C30:K30)</f>
        <v>6858</v>
      </c>
      <c r="C30" s="27">
        <v>2426</v>
      </c>
      <c r="D30" s="27">
        <v>0</v>
      </c>
      <c r="E30" s="27">
        <v>0</v>
      </c>
      <c r="F30" s="27">
        <v>3413</v>
      </c>
      <c r="G30" s="27">
        <v>495</v>
      </c>
      <c r="H30" s="27">
        <v>0</v>
      </c>
      <c r="I30" s="27">
        <v>463</v>
      </c>
      <c r="J30" s="27">
        <v>61</v>
      </c>
      <c r="K30" s="27">
        <v>0</v>
      </c>
      <c r="L30" s="27">
        <v>2014</v>
      </c>
      <c r="M30" s="28">
        <v>4844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814</v>
      </c>
      <c r="C32" s="23">
        <v>546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268</v>
      </c>
      <c r="K32" s="23">
        <v>0</v>
      </c>
      <c r="L32" s="23">
        <v>641</v>
      </c>
      <c r="M32" s="24">
        <v>173</v>
      </c>
    </row>
    <row r="33" spans="1:13" ht="15" customHeight="1">
      <c r="A33" s="25" t="s">
        <v>62</v>
      </c>
      <c r="B33" s="26">
        <f>SUM(C33:K33)</f>
        <v>814</v>
      </c>
      <c r="C33" s="27">
        <v>546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268</v>
      </c>
      <c r="K33" s="27">
        <v>0</v>
      </c>
      <c r="L33" s="27">
        <v>641</v>
      </c>
      <c r="M33" s="28">
        <v>173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930</v>
      </c>
      <c r="C35" s="20">
        <v>732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120</v>
      </c>
      <c r="J35" s="20">
        <v>12</v>
      </c>
      <c r="K35" s="20">
        <v>66</v>
      </c>
      <c r="L35" s="20">
        <v>700</v>
      </c>
      <c r="M35" s="21">
        <v>230</v>
      </c>
    </row>
    <row r="36" spans="1:13" ht="15" customHeight="1">
      <c r="A36" s="32" t="s">
        <v>42</v>
      </c>
      <c r="B36" s="22">
        <f>SUM(C36:K36)</f>
        <v>67</v>
      </c>
      <c r="C36" s="23">
        <v>67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67</v>
      </c>
    </row>
    <row r="37" spans="1:13" ht="15" customHeight="1">
      <c r="A37" s="25" t="s">
        <v>63</v>
      </c>
      <c r="B37" s="26">
        <f>SUM(C37:K37)</f>
        <v>997</v>
      </c>
      <c r="C37" s="27">
        <v>799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120</v>
      </c>
      <c r="J37" s="27">
        <v>12</v>
      </c>
      <c r="K37" s="27">
        <v>66</v>
      </c>
      <c r="L37" s="27">
        <v>700</v>
      </c>
      <c r="M37" s="28">
        <v>297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1822</v>
      </c>
      <c r="C39" s="20">
        <v>1707</v>
      </c>
      <c r="D39" s="20">
        <v>0</v>
      </c>
      <c r="E39" s="20">
        <v>115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1663</v>
      </c>
      <c r="M39" s="21">
        <v>159</v>
      </c>
    </row>
    <row r="40" spans="1:13" ht="15" customHeight="1">
      <c r="A40" s="15" t="s">
        <v>44</v>
      </c>
      <c r="B40" s="19">
        <f>SUM(C40:K40)</f>
        <v>605</v>
      </c>
      <c r="C40" s="20">
        <v>459</v>
      </c>
      <c r="D40" s="20">
        <v>146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459</v>
      </c>
      <c r="M40" s="21">
        <v>146</v>
      </c>
    </row>
    <row r="41" spans="1:13" ht="15" customHeight="1">
      <c r="A41" s="32" t="s">
        <v>45</v>
      </c>
      <c r="B41" s="22">
        <f>SUM(C41:K41)</f>
        <v>1183</v>
      </c>
      <c r="C41" s="23">
        <v>983</v>
      </c>
      <c r="D41" s="23">
        <v>0</v>
      </c>
      <c r="E41" s="23">
        <v>0</v>
      </c>
      <c r="F41" s="23">
        <v>0</v>
      </c>
      <c r="G41" s="23">
        <v>0</v>
      </c>
      <c r="H41" s="23">
        <v>200</v>
      </c>
      <c r="I41" s="23">
        <v>0</v>
      </c>
      <c r="J41" s="23">
        <v>0</v>
      </c>
      <c r="K41" s="23">
        <v>0</v>
      </c>
      <c r="L41" s="23">
        <v>983</v>
      </c>
      <c r="M41" s="24">
        <v>200</v>
      </c>
    </row>
    <row r="42" spans="1:13" ht="15" customHeight="1">
      <c r="A42" s="25" t="s">
        <v>64</v>
      </c>
      <c r="B42" s="26">
        <f>SUM(C42:K42)</f>
        <v>3610</v>
      </c>
      <c r="C42" s="27">
        <v>3149</v>
      </c>
      <c r="D42" s="27">
        <v>146</v>
      </c>
      <c r="E42" s="27">
        <v>115</v>
      </c>
      <c r="F42" s="27">
        <v>0</v>
      </c>
      <c r="G42" s="27">
        <v>0</v>
      </c>
      <c r="H42" s="27">
        <v>200</v>
      </c>
      <c r="I42" s="27">
        <v>0</v>
      </c>
      <c r="J42" s="27">
        <v>0</v>
      </c>
      <c r="K42" s="27">
        <v>0</v>
      </c>
      <c r="L42" s="27">
        <v>3105</v>
      </c>
      <c r="M42" s="28">
        <v>505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640</v>
      </c>
      <c r="C44" s="20">
        <v>419</v>
      </c>
      <c r="D44" s="20">
        <v>0</v>
      </c>
      <c r="E44" s="20">
        <v>0</v>
      </c>
      <c r="F44" s="20">
        <v>0</v>
      </c>
      <c r="G44" s="20">
        <v>204</v>
      </c>
      <c r="H44" s="20">
        <v>0</v>
      </c>
      <c r="I44" s="20">
        <v>17</v>
      </c>
      <c r="J44" s="20">
        <v>0</v>
      </c>
      <c r="K44" s="20">
        <v>0</v>
      </c>
      <c r="L44" s="20">
        <v>436</v>
      </c>
      <c r="M44" s="21">
        <v>204</v>
      </c>
    </row>
    <row r="45" spans="1:13" ht="15" customHeight="1">
      <c r="A45" s="15" t="s">
        <v>47</v>
      </c>
      <c r="B45" s="19">
        <f>SUM(C45:K45)</f>
        <v>619</v>
      </c>
      <c r="C45" s="20">
        <v>487</v>
      </c>
      <c r="D45" s="20">
        <v>0</v>
      </c>
      <c r="E45" s="20">
        <v>132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487</v>
      </c>
      <c r="M45" s="21">
        <v>132</v>
      </c>
    </row>
    <row r="46" spans="1:13" ht="15" customHeight="1">
      <c r="A46" s="32" t="s">
        <v>48</v>
      </c>
      <c r="B46" s="22">
        <f>SUM(C46:K46)</f>
        <v>1633</v>
      </c>
      <c r="C46" s="23">
        <v>1580</v>
      </c>
      <c r="D46" s="23">
        <v>0</v>
      </c>
      <c r="E46" s="23">
        <v>0</v>
      </c>
      <c r="F46" s="23">
        <v>0</v>
      </c>
      <c r="G46" s="23">
        <v>0</v>
      </c>
      <c r="H46" s="23">
        <v>53</v>
      </c>
      <c r="I46" s="23">
        <v>0</v>
      </c>
      <c r="J46" s="23">
        <v>0</v>
      </c>
      <c r="K46" s="23">
        <v>0</v>
      </c>
      <c r="L46" s="23">
        <v>695</v>
      </c>
      <c r="M46" s="24">
        <v>938</v>
      </c>
    </row>
    <row r="47" spans="1:13" ht="15" customHeight="1">
      <c r="A47" s="25" t="s">
        <v>65</v>
      </c>
      <c r="B47" s="26">
        <f>SUM(C47:K47)</f>
        <v>2892</v>
      </c>
      <c r="C47" s="27">
        <v>2486</v>
      </c>
      <c r="D47" s="27">
        <v>0</v>
      </c>
      <c r="E47" s="27">
        <v>132</v>
      </c>
      <c r="F47" s="27">
        <v>0</v>
      </c>
      <c r="G47" s="27">
        <v>204</v>
      </c>
      <c r="H47" s="27">
        <v>53</v>
      </c>
      <c r="I47" s="27">
        <v>17</v>
      </c>
      <c r="J47" s="27">
        <v>0</v>
      </c>
      <c r="K47" s="27">
        <v>0</v>
      </c>
      <c r="L47" s="27">
        <v>1618</v>
      </c>
      <c r="M47" s="28">
        <v>1274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600</v>
      </c>
      <c r="C49" s="23">
        <v>497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103</v>
      </c>
      <c r="L49" s="23">
        <v>293</v>
      </c>
      <c r="M49" s="24">
        <v>307</v>
      </c>
    </row>
    <row r="50" spans="1:13" ht="15" customHeight="1">
      <c r="A50" s="25" t="s">
        <v>66</v>
      </c>
      <c r="B50" s="26">
        <f>SUM(C50:K50)</f>
        <v>600</v>
      </c>
      <c r="C50" s="27">
        <v>497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103</v>
      </c>
      <c r="L50" s="27">
        <v>293</v>
      </c>
      <c r="M50" s="28">
        <v>307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1367</v>
      </c>
      <c r="C52" s="20">
        <v>1367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1212</v>
      </c>
      <c r="M52" s="21">
        <v>155</v>
      </c>
    </row>
    <row r="53" spans="1:13" ht="15" customHeight="1">
      <c r="A53" s="15" t="s">
        <v>51</v>
      </c>
      <c r="B53" s="19">
        <f>SUM(C53:K53)</f>
        <v>889</v>
      </c>
      <c r="C53" s="20">
        <v>856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33</v>
      </c>
      <c r="L53" s="20">
        <v>856</v>
      </c>
      <c r="M53" s="21">
        <v>33</v>
      </c>
    </row>
    <row r="54" spans="1:13" ht="15" customHeight="1">
      <c r="A54" s="15" t="s">
        <v>52</v>
      </c>
      <c r="B54" s="19">
        <f>SUM(C54:K54)</f>
        <v>461</v>
      </c>
      <c r="C54" s="20">
        <v>461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461</v>
      </c>
      <c r="M54" s="21">
        <v>0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34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34</v>
      </c>
      <c r="K56" s="20">
        <v>0</v>
      </c>
      <c r="L56" s="20">
        <v>0</v>
      </c>
      <c r="M56" s="21">
        <v>34</v>
      </c>
    </row>
    <row r="57" spans="1:13" ht="15" customHeight="1">
      <c r="A57" s="15" t="s">
        <v>55</v>
      </c>
      <c r="B57" s="19">
        <f>SUM(C57:K57)</f>
        <v>187</v>
      </c>
      <c r="C57" s="20">
        <v>187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187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2938</v>
      </c>
      <c r="C59" s="27">
        <v>2871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34</v>
      </c>
      <c r="K59" s="27">
        <v>33</v>
      </c>
      <c r="L59" s="27">
        <v>2716</v>
      </c>
      <c r="M59" s="28">
        <v>222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1937</v>
      </c>
      <c r="C61" s="23">
        <v>937</v>
      </c>
      <c r="D61" s="23">
        <v>0</v>
      </c>
      <c r="E61" s="23">
        <v>0</v>
      </c>
      <c r="F61" s="23">
        <v>737</v>
      </c>
      <c r="G61" s="23">
        <v>0</v>
      </c>
      <c r="H61" s="23">
        <v>0</v>
      </c>
      <c r="I61" s="23">
        <v>263</v>
      </c>
      <c r="J61" s="23">
        <v>0</v>
      </c>
      <c r="K61" s="23">
        <v>0</v>
      </c>
      <c r="L61" s="23">
        <v>1323</v>
      </c>
      <c r="M61" s="24">
        <v>614</v>
      </c>
    </row>
    <row r="62" spans="1:13" ht="15" customHeight="1">
      <c r="A62" s="25" t="s">
        <v>68</v>
      </c>
      <c r="B62" s="26">
        <f>SUM(C62:K62)</f>
        <v>1937</v>
      </c>
      <c r="C62" s="27">
        <v>937</v>
      </c>
      <c r="D62" s="27">
        <v>0</v>
      </c>
      <c r="E62" s="27">
        <v>0</v>
      </c>
      <c r="F62" s="27">
        <v>737</v>
      </c>
      <c r="G62" s="27">
        <v>0</v>
      </c>
      <c r="H62" s="27">
        <v>0</v>
      </c>
      <c r="I62" s="27">
        <v>263</v>
      </c>
      <c r="J62" s="27">
        <v>0</v>
      </c>
      <c r="K62" s="27">
        <v>0</v>
      </c>
      <c r="L62" s="27">
        <v>1323</v>
      </c>
      <c r="M62" s="28">
        <v>614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20646</v>
      </c>
      <c r="C67" s="20">
        <v>13711</v>
      </c>
      <c r="D67" s="20">
        <v>146</v>
      </c>
      <c r="E67" s="20">
        <v>247</v>
      </c>
      <c r="F67" s="20">
        <v>4150</v>
      </c>
      <c r="G67" s="20">
        <v>699</v>
      </c>
      <c r="H67" s="20">
        <v>253</v>
      </c>
      <c r="I67" s="20">
        <v>863</v>
      </c>
      <c r="J67" s="20">
        <v>375</v>
      </c>
      <c r="K67" s="20">
        <v>202</v>
      </c>
      <c r="L67" s="20">
        <v>12410</v>
      </c>
      <c r="M67" s="21">
        <v>8236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131339</v>
      </c>
      <c r="C69" s="30">
        <v>97317</v>
      </c>
      <c r="D69" s="30">
        <v>2717</v>
      </c>
      <c r="E69" s="30">
        <v>701</v>
      </c>
      <c r="F69" s="30">
        <v>8203</v>
      </c>
      <c r="G69" s="30">
        <v>1092</v>
      </c>
      <c r="H69" s="30">
        <v>1987</v>
      </c>
      <c r="I69" s="30">
        <v>6682</v>
      </c>
      <c r="J69" s="30">
        <v>11009</v>
      </c>
      <c r="K69" s="30">
        <v>1631</v>
      </c>
      <c r="L69" s="30">
        <v>84463</v>
      </c>
      <c r="M69" s="31">
        <v>46876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F1">
      <selection activeCell="O29" sqref="O29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9" t="s">
        <v>104</v>
      </c>
      <c r="I1" s="1" t="s">
        <v>16</v>
      </c>
    </row>
    <row r="2" ht="15" customHeight="1" thickBot="1">
      <c r="Q2" s="10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97317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97317</v>
      </c>
      <c r="H6" s="51">
        <v>13782</v>
      </c>
      <c r="I6" s="51">
        <v>406</v>
      </c>
      <c r="J6" s="51">
        <v>83129</v>
      </c>
      <c r="K6" s="51">
        <v>77374</v>
      </c>
      <c r="L6" s="51">
        <f>SUM(M6:Q6)</f>
        <v>19943</v>
      </c>
      <c r="M6" s="51">
        <v>57</v>
      </c>
      <c r="N6" s="51">
        <v>2112</v>
      </c>
      <c r="O6" s="51">
        <v>17436</v>
      </c>
      <c r="P6" s="51">
        <v>0</v>
      </c>
      <c r="Q6" s="50">
        <v>338</v>
      </c>
    </row>
    <row r="7" spans="1:17" ht="15" customHeight="1">
      <c r="A7" s="49" t="s">
        <v>81</v>
      </c>
      <c r="B7" s="48">
        <f>+C7+G7</f>
        <v>2717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2717</v>
      </c>
      <c r="H7" s="47">
        <v>165</v>
      </c>
      <c r="I7" s="47">
        <v>1001</v>
      </c>
      <c r="J7" s="47">
        <v>1551</v>
      </c>
      <c r="K7" s="47">
        <v>2571</v>
      </c>
      <c r="L7" s="47">
        <f>SUM(M7:Q7)</f>
        <v>146</v>
      </c>
      <c r="M7" s="47">
        <v>0</v>
      </c>
      <c r="N7" s="47">
        <v>0</v>
      </c>
      <c r="O7" s="47">
        <v>146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701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701</v>
      </c>
      <c r="H8" s="47">
        <v>0</v>
      </c>
      <c r="I8" s="47">
        <v>0</v>
      </c>
      <c r="J8" s="47">
        <v>701</v>
      </c>
      <c r="K8" s="47">
        <v>115</v>
      </c>
      <c r="L8" s="47">
        <f>SUM(M8:Q8)</f>
        <v>586</v>
      </c>
      <c r="M8" s="47">
        <v>0</v>
      </c>
      <c r="N8" s="47">
        <v>0</v>
      </c>
      <c r="O8" s="47">
        <v>586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8203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8203</v>
      </c>
      <c r="H9" s="47">
        <v>7546</v>
      </c>
      <c r="I9" s="47">
        <v>0</v>
      </c>
      <c r="J9" s="47">
        <v>657</v>
      </c>
      <c r="K9" s="47">
        <v>661</v>
      </c>
      <c r="L9" s="47">
        <f>SUM(M9:Q9)</f>
        <v>7542</v>
      </c>
      <c r="M9" s="47">
        <v>0</v>
      </c>
      <c r="N9" s="47">
        <v>0</v>
      </c>
      <c r="O9" s="47">
        <v>7528</v>
      </c>
      <c r="P9" s="47">
        <v>0</v>
      </c>
      <c r="Q9" s="46">
        <v>14</v>
      </c>
    </row>
    <row r="10" spans="1:17" ht="15" customHeight="1">
      <c r="A10" s="49" t="s">
        <v>78</v>
      </c>
      <c r="B10" s="48">
        <f>+C10+G10</f>
        <v>1092</v>
      </c>
      <c r="C10" s="47">
        <f>SUM(D10:F10)</f>
        <v>91</v>
      </c>
      <c r="D10" s="47">
        <v>0</v>
      </c>
      <c r="E10" s="47">
        <v>0</v>
      </c>
      <c r="F10" s="47">
        <v>91</v>
      </c>
      <c r="G10" s="47">
        <f>SUM(H10:J10)</f>
        <v>1001</v>
      </c>
      <c r="H10" s="47">
        <v>1001</v>
      </c>
      <c r="I10" s="47">
        <v>0</v>
      </c>
      <c r="J10" s="47">
        <v>0</v>
      </c>
      <c r="K10" s="47">
        <v>0</v>
      </c>
      <c r="L10" s="47">
        <f>SUM(M10:Q10)</f>
        <v>1092</v>
      </c>
      <c r="M10" s="47">
        <v>0</v>
      </c>
      <c r="N10" s="47">
        <v>0</v>
      </c>
      <c r="O10" s="47">
        <v>1001</v>
      </c>
      <c r="P10" s="47">
        <v>0</v>
      </c>
      <c r="Q10" s="46">
        <v>91</v>
      </c>
    </row>
    <row r="11" spans="1:17" ht="15" customHeight="1">
      <c r="A11" s="49" t="s">
        <v>77</v>
      </c>
      <c r="B11" s="48">
        <f>+C11+G11</f>
        <v>1987</v>
      </c>
      <c r="C11" s="47">
        <f>SUM(D11:F11)</f>
        <v>272</v>
      </c>
      <c r="D11" s="47">
        <v>0</v>
      </c>
      <c r="E11" s="47">
        <v>0</v>
      </c>
      <c r="F11" s="47">
        <v>272</v>
      </c>
      <c r="G11" s="47">
        <f>SUM(H11:J11)</f>
        <v>1715</v>
      </c>
      <c r="H11" s="47">
        <v>1396</v>
      </c>
      <c r="I11" s="47">
        <v>0</v>
      </c>
      <c r="J11" s="47">
        <v>319</v>
      </c>
      <c r="K11" s="47">
        <v>664</v>
      </c>
      <c r="L11" s="47">
        <f>SUM(M11:Q11)</f>
        <v>1323</v>
      </c>
      <c r="M11" s="47">
        <v>0</v>
      </c>
      <c r="N11" s="47">
        <v>0</v>
      </c>
      <c r="O11" s="47">
        <v>1323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6682</v>
      </c>
      <c r="C12" s="47">
        <f>SUM(D12:F12)</f>
        <v>520</v>
      </c>
      <c r="D12" s="47">
        <v>0</v>
      </c>
      <c r="E12" s="47">
        <v>0</v>
      </c>
      <c r="F12" s="47">
        <v>520</v>
      </c>
      <c r="G12" s="47">
        <f>SUM(H12:J12)</f>
        <v>6162</v>
      </c>
      <c r="H12" s="47">
        <v>1954</v>
      </c>
      <c r="I12" s="47">
        <v>2652</v>
      </c>
      <c r="J12" s="47">
        <v>1556</v>
      </c>
      <c r="K12" s="47">
        <v>1515</v>
      </c>
      <c r="L12" s="47">
        <f>SUM(M12:Q12)</f>
        <v>5167</v>
      </c>
      <c r="M12" s="47">
        <v>0</v>
      </c>
      <c r="N12" s="47">
        <v>312</v>
      </c>
      <c r="O12" s="47">
        <v>4855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11009</v>
      </c>
      <c r="C13" s="47">
        <f>SUM(D13:F13)</f>
        <v>6147</v>
      </c>
      <c r="D13" s="47">
        <v>1051</v>
      </c>
      <c r="E13" s="47">
        <v>156</v>
      </c>
      <c r="F13" s="47">
        <v>4940</v>
      </c>
      <c r="G13" s="47">
        <f>SUM(H13:J13)</f>
        <v>4862</v>
      </c>
      <c r="H13" s="47">
        <v>622</v>
      </c>
      <c r="I13" s="47">
        <v>3970</v>
      </c>
      <c r="J13" s="47">
        <v>270</v>
      </c>
      <c r="K13" s="47">
        <v>1266</v>
      </c>
      <c r="L13" s="47">
        <f>SUM(M13:Q13)</f>
        <v>9743</v>
      </c>
      <c r="M13" s="47">
        <v>0</v>
      </c>
      <c r="N13" s="47">
        <v>4128</v>
      </c>
      <c r="O13" s="47">
        <v>5525</v>
      </c>
      <c r="P13" s="47">
        <v>0</v>
      </c>
      <c r="Q13" s="46">
        <v>90</v>
      </c>
    </row>
    <row r="14" spans="1:17" ht="15" customHeight="1">
      <c r="A14" s="49" t="s">
        <v>74</v>
      </c>
      <c r="B14" s="48">
        <f>+C14+G14</f>
        <v>1631</v>
      </c>
      <c r="C14" s="47">
        <f>SUM(D14:F14)</f>
        <v>798</v>
      </c>
      <c r="D14" s="47">
        <v>0</v>
      </c>
      <c r="E14" s="47">
        <v>346</v>
      </c>
      <c r="F14" s="47">
        <v>452</v>
      </c>
      <c r="G14" s="47">
        <f>SUM(H14:J14)</f>
        <v>833</v>
      </c>
      <c r="H14" s="47">
        <v>317</v>
      </c>
      <c r="I14" s="47">
        <v>229</v>
      </c>
      <c r="J14" s="47">
        <v>287</v>
      </c>
      <c r="K14" s="47">
        <v>297</v>
      </c>
      <c r="L14" s="47">
        <f>SUM(M14:Q14)</f>
        <v>1334</v>
      </c>
      <c r="M14" s="47">
        <v>0</v>
      </c>
      <c r="N14" s="47">
        <v>0</v>
      </c>
      <c r="O14" s="47">
        <v>1258</v>
      </c>
      <c r="P14" s="47">
        <v>0</v>
      </c>
      <c r="Q14" s="46">
        <v>76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100034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100034</v>
      </c>
      <c r="H16" s="47">
        <f>SUM(H6:H7)</f>
        <v>13947</v>
      </c>
      <c r="I16" s="47">
        <f>SUM(I6:I7)</f>
        <v>1407</v>
      </c>
      <c r="J16" s="47">
        <f>SUM(J6:J7)</f>
        <v>84680</v>
      </c>
      <c r="K16" s="47">
        <f>SUM(K6:K7)</f>
        <v>79945</v>
      </c>
      <c r="L16" s="47">
        <f>SUM(M16:Q16)</f>
        <v>20089</v>
      </c>
      <c r="M16" s="47">
        <f>SUM(M6:M7)</f>
        <v>57</v>
      </c>
      <c r="N16" s="47">
        <f>SUM(N6:N7)</f>
        <v>2112</v>
      </c>
      <c r="O16" s="47">
        <f>SUM(O6:O7)</f>
        <v>17582</v>
      </c>
      <c r="P16" s="47">
        <f>SUM(P6:P7)</f>
        <v>0</v>
      </c>
      <c r="Q16" s="46">
        <f>SUM(Q6:Q7)</f>
        <v>338</v>
      </c>
    </row>
    <row r="17" spans="1:17" ht="15" customHeight="1">
      <c r="A17" s="49" t="s">
        <v>72</v>
      </c>
      <c r="B17" s="48">
        <f>+C17+G17</f>
        <v>31305</v>
      </c>
      <c r="C17" s="47">
        <f>SUM(D17:F17)</f>
        <v>7828</v>
      </c>
      <c r="D17" s="47">
        <f>SUM(D8:D14)</f>
        <v>1051</v>
      </c>
      <c r="E17" s="47">
        <f>SUM(E8:E14)</f>
        <v>502</v>
      </c>
      <c r="F17" s="47">
        <f>SUM(F8:F14)</f>
        <v>6275</v>
      </c>
      <c r="G17" s="47">
        <f>SUM(H17:J17)</f>
        <v>23477</v>
      </c>
      <c r="H17" s="47">
        <f>SUM(H8:H14)</f>
        <v>12836</v>
      </c>
      <c r="I17" s="47">
        <f>SUM(I8:I14)</f>
        <v>6851</v>
      </c>
      <c r="J17" s="47">
        <f>SUM(J8:J14)</f>
        <v>3790</v>
      </c>
      <c r="K17" s="47">
        <f>SUM(K8:K14)</f>
        <v>4518</v>
      </c>
      <c r="L17" s="47">
        <f>SUM(M17:Q17)</f>
        <v>26787</v>
      </c>
      <c r="M17" s="47">
        <f>SUM(M8:M14)</f>
        <v>0</v>
      </c>
      <c r="N17" s="47">
        <f>SUM(N8:N14)</f>
        <v>4440</v>
      </c>
      <c r="O17" s="47">
        <f>SUM(O8:O14)</f>
        <v>22076</v>
      </c>
      <c r="P17" s="47">
        <f>SUM(P8:P14)</f>
        <v>0</v>
      </c>
      <c r="Q17" s="46">
        <f>SUM(Q8:Q14)</f>
        <v>271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131339</v>
      </c>
      <c r="C19" s="40">
        <f>SUM(D19:F19)</f>
        <v>7828</v>
      </c>
      <c r="D19" s="39">
        <f>SUM(D16:D17)</f>
        <v>1051</v>
      </c>
      <c r="E19" s="39">
        <f>SUM(E16:E17)</f>
        <v>502</v>
      </c>
      <c r="F19" s="39">
        <f>SUM(F16:F17)</f>
        <v>6275</v>
      </c>
      <c r="G19" s="40">
        <f>SUM(H19:J19)</f>
        <v>123511</v>
      </c>
      <c r="H19" s="39">
        <f>SUM(H16:H17)</f>
        <v>26783</v>
      </c>
      <c r="I19" s="39">
        <f>SUM(I16:I17)</f>
        <v>8258</v>
      </c>
      <c r="J19" s="39">
        <f>SUM(J16:J17)</f>
        <v>88470</v>
      </c>
      <c r="K19" s="40">
        <f>SUM(K16:K17)</f>
        <v>84463</v>
      </c>
      <c r="L19" s="39">
        <f>SUM(M19:Q19)</f>
        <v>46876</v>
      </c>
      <c r="M19" s="39">
        <f>SUM(M16:M17)</f>
        <v>57</v>
      </c>
      <c r="N19" s="39">
        <f>SUM(N16:N17)</f>
        <v>6552</v>
      </c>
      <c r="O19" s="39">
        <f>SUM(O16:O17)</f>
        <v>39658</v>
      </c>
      <c r="P19" s="39">
        <f>SUM(P16:P17)</f>
        <v>0</v>
      </c>
      <c r="Q19" s="38">
        <f>SUM(Q16:Q17)</f>
        <v>609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G24" sqref="G24"/>
    </sheetView>
  </sheetViews>
  <sheetFormatPr defaultColWidth="7.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50390625" style="1" customWidth="1"/>
    <col min="8" max="9" width="7.625" style="1" customWidth="1"/>
    <col min="10" max="10" width="8.25390625" style="1" customWidth="1"/>
    <col min="11" max="11" width="8.50390625" style="1" customWidth="1"/>
    <col min="12" max="16384" width="7.625" style="1" customWidth="1"/>
  </cols>
  <sheetData>
    <row r="1" spans="1:9" ht="18" customHeight="1">
      <c r="A1" s="1" t="s">
        <v>105</v>
      </c>
      <c r="E1" s="9" t="s">
        <v>109</v>
      </c>
      <c r="I1" s="1" t="s">
        <v>16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1563022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1563022</v>
      </c>
      <c r="H6" s="51">
        <v>203354</v>
      </c>
      <c r="I6" s="51">
        <v>6100</v>
      </c>
      <c r="J6" s="51">
        <v>1353568</v>
      </c>
      <c r="K6" s="51">
        <v>1204074</v>
      </c>
      <c r="L6" s="51">
        <f>SUM(M6:Q6)</f>
        <v>358948</v>
      </c>
      <c r="M6" s="51">
        <v>200</v>
      </c>
      <c r="N6" s="51">
        <v>48960</v>
      </c>
      <c r="O6" s="51">
        <v>304198</v>
      </c>
      <c r="P6" s="51">
        <v>0</v>
      </c>
      <c r="Q6" s="50">
        <v>5590</v>
      </c>
    </row>
    <row r="7" spans="1:17" ht="15" customHeight="1">
      <c r="A7" s="49" t="s">
        <v>81</v>
      </c>
      <c r="B7" s="48">
        <f>+C7+G7</f>
        <v>43190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43190</v>
      </c>
      <c r="H7" s="47">
        <v>800</v>
      </c>
      <c r="I7" s="47">
        <v>18600</v>
      </c>
      <c r="J7" s="47">
        <v>23790</v>
      </c>
      <c r="K7" s="47">
        <v>41740</v>
      </c>
      <c r="L7" s="47">
        <f>SUM(M7:Q7)</f>
        <v>1450</v>
      </c>
      <c r="M7" s="47">
        <v>0</v>
      </c>
      <c r="N7" s="47">
        <v>0</v>
      </c>
      <c r="O7" s="47">
        <v>1450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5150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5150</v>
      </c>
      <c r="H8" s="47">
        <v>0</v>
      </c>
      <c r="I8" s="47">
        <v>0</v>
      </c>
      <c r="J8" s="47">
        <v>5150</v>
      </c>
      <c r="K8" s="47">
        <v>1200</v>
      </c>
      <c r="L8" s="47">
        <f>SUM(M8:Q8)</f>
        <v>3950</v>
      </c>
      <c r="M8" s="47">
        <v>0</v>
      </c>
      <c r="N8" s="47">
        <v>0</v>
      </c>
      <c r="O8" s="47">
        <v>3950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90645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90645</v>
      </c>
      <c r="H9" s="47">
        <v>86600</v>
      </c>
      <c r="I9" s="47">
        <v>0</v>
      </c>
      <c r="J9" s="47">
        <v>4045</v>
      </c>
      <c r="K9" s="47">
        <v>4300</v>
      </c>
      <c r="L9" s="47">
        <f>SUM(M9:Q9)</f>
        <v>86345</v>
      </c>
      <c r="M9" s="47">
        <v>0</v>
      </c>
      <c r="N9" s="47">
        <v>0</v>
      </c>
      <c r="O9" s="47">
        <v>85845</v>
      </c>
      <c r="P9" s="47">
        <v>0</v>
      </c>
      <c r="Q9" s="46">
        <v>500</v>
      </c>
    </row>
    <row r="10" spans="1:17" ht="15" customHeight="1">
      <c r="A10" s="49" t="s">
        <v>78</v>
      </c>
      <c r="B10" s="48">
        <f>+C10+G10</f>
        <v>13496</v>
      </c>
      <c r="C10" s="47">
        <f>SUM(D10:F10)</f>
        <v>46</v>
      </c>
      <c r="D10" s="47">
        <v>0</v>
      </c>
      <c r="E10" s="47">
        <v>0</v>
      </c>
      <c r="F10" s="47">
        <v>46</v>
      </c>
      <c r="G10" s="47">
        <f>SUM(H10:J10)</f>
        <v>13450</v>
      </c>
      <c r="H10" s="47">
        <v>13450</v>
      </c>
      <c r="I10" s="47">
        <v>0</v>
      </c>
      <c r="J10" s="47">
        <v>0</v>
      </c>
      <c r="K10" s="47">
        <v>0</v>
      </c>
      <c r="L10" s="47">
        <f>SUM(M10:Q10)</f>
        <v>13496</v>
      </c>
      <c r="M10" s="47">
        <v>0</v>
      </c>
      <c r="N10" s="47">
        <v>0</v>
      </c>
      <c r="O10" s="47">
        <v>13450</v>
      </c>
      <c r="P10" s="47">
        <v>0</v>
      </c>
      <c r="Q10" s="46">
        <v>46</v>
      </c>
    </row>
    <row r="11" spans="1:17" ht="15" customHeight="1">
      <c r="A11" s="49" t="s">
        <v>77</v>
      </c>
      <c r="B11" s="48">
        <f>+C11+G11</f>
        <v>33650</v>
      </c>
      <c r="C11" s="47">
        <f>SUM(D11:F11)</f>
        <v>4500</v>
      </c>
      <c r="D11" s="47">
        <v>0</v>
      </c>
      <c r="E11" s="47">
        <v>0</v>
      </c>
      <c r="F11" s="47">
        <v>4500</v>
      </c>
      <c r="G11" s="47">
        <f>SUM(H11:J11)</f>
        <v>29150</v>
      </c>
      <c r="H11" s="47">
        <v>23800</v>
      </c>
      <c r="I11" s="47">
        <v>0</v>
      </c>
      <c r="J11" s="47">
        <v>5350</v>
      </c>
      <c r="K11" s="47">
        <v>10700</v>
      </c>
      <c r="L11" s="47">
        <f>SUM(M11:Q11)</f>
        <v>22950</v>
      </c>
      <c r="M11" s="47">
        <v>0</v>
      </c>
      <c r="N11" s="47">
        <v>0</v>
      </c>
      <c r="O11" s="47">
        <v>22950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124933</v>
      </c>
      <c r="C12" s="47">
        <f>SUM(D12:F12)</f>
        <v>10310</v>
      </c>
      <c r="D12" s="47">
        <v>0</v>
      </c>
      <c r="E12" s="47">
        <v>0</v>
      </c>
      <c r="F12" s="47">
        <v>10310</v>
      </c>
      <c r="G12" s="47">
        <f>SUM(H12:J12)</f>
        <v>114623</v>
      </c>
      <c r="H12" s="47">
        <v>24650</v>
      </c>
      <c r="I12" s="47">
        <v>53800</v>
      </c>
      <c r="J12" s="47">
        <v>36173</v>
      </c>
      <c r="K12" s="47">
        <v>31490</v>
      </c>
      <c r="L12" s="47">
        <f>SUM(M12:Q12)</f>
        <v>93443</v>
      </c>
      <c r="M12" s="47">
        <v>0</v>
      </c>
      <c r="N12" s="47">
        <v>7220</v>
      </c>
      <c r="O12" s="47">
        <v>86223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266190</v>
      </c>
      <c r="C13" s="47">
        <f>SUM(D13:F13)</f>
        <v>159900</v>
      </c>
      <c r="D13" s="47">
        <v>15800</v>
      </c>
      <c r="E13" s="47">
        <v>3500</v>
      </c>
      <c r="F13" s="47">
        <v>140600</v>
      </c>
      <c r="G13" s="47">
        <f>SUM(H13:J13)</f>
        <v>106290</v>
      </c>
      <c r="H13" s="47">
        <v>9000</v>
      </c>
      <c r="I13" s="47">
        <v>92090</v>
      </c>
      <c r="J13" s="47">
        <v>5200</v>
      </c>
      <c r="K13" s="47">
        <v>19730</v>
      </c>
      <c r="L13" s="47">
        <f>SUM(M13:Q13)</f>
        <v>246460</v>
      </c>
      <c r="M13" s="47">
        <v>0</v>
      </c>
      <c r="N13" s="47">
        <v>93300</v>
      </c>
      <c r="O13" s="47">
        <v>152560</v>
      </c>
      <c r="P13" s="47">
        <v>0</v>
      </c>
      <c r="Q13" s="46">
        <v>600</v>
      </c>
    </row>
    <row r="14" spans="1:17" ht="15" customHeight="1">
      <c r="A14" s="49" t="s">
        <v>74</v>
      </c>
      <c r="B14" s="48">
        <f>+C14+G14</f>
        <v>34060</v>
      </c>
      <c r="C14" s="47">
        <f>SUM(D14:F14)</f>
        <v>22950</v>
      </c>
      <c r="D14" s="47">
        <v>0</v>
      </c>
      <c r="E14" s="47">
        <v>13500</v>
      </c>
      <c r="F14" s="47">
        <v>9450</v>
      </c>
      <c r="G14" s="47">
        <f>SUM(H14:J14)</f>
        <v>11110</v>
      </c>
      <c r="H14" s="47">
        <v>3560</v>
      </c>
      <c r="I14" s="47">
        <v>4250</v>
      </c>
      <c r="J14" s="47">
        <v>3300</v>
      </c>
      <c r="K14" s="47">
        <v>6250</v>
      </c>
      <c r="L14" s="47">
        <f>SUM(M14:Q14)</f>
        <v>27810</v>
      </c>
      <c r="M14" s="47">
        <v>0</v>
      </c>
      <c r="N14" s="47">
        <v>0</v>
      </c>
      <c r="O14" s="47">
        <v>26860</v>
      </c>
      <c r="P14" s="47">
        <v>0</v>
      </c>
      <c r="Q14" s="46">
        <v>950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1606212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1606212</v>
      </c>
      <c r="H16" s="47">
        <f>SUM(H6:H7)</f>
        <v>204154</v>
      </c>
      <c r="I16" s="47">
        <f>SUM(I6:I7)</f>
        <v>24700</v>
      </c>
      <c r="J16" s="47">
        <f>SUM(J6:J7)</f>
        <v>1377358</v>
      </c>
      <c r="K16" s="47">
        <f>SUM(K6:K7)</f>
        <v>1245814</v>
      </c>
      <c r="L16" s="47">
        <f>SUM(M16:Q16)</f>
        <v>360398</v>
      </c>
      <c r="M16" s="47">
        <f>SUM(M6:M7)</f>
        <v>200</v>
      </c>
      <c r="N16" s="47">
        <f>SUM(N6:N7)</f>
        <v>48960</v>
      </c>
      <c r="O16" s="47">
        <f>SUM(O6:O7)</f>
        <v>305648</v>
      </c>
      <c r="P16" s="47">
        <f>SUM(P6:P7)</f>
        <v>0</v>
      </c>
      <c r="Q16" s="46">
        <f>SUM(Q6:Q7)</f>
        <v>5590</v>
      </c>
    </row>
    <row r="17" spans="1:17" ht="15" customHeight="1">
      <c r="A17" s="49" t="s">
        <v>72</v>
      </c>
      <c r="B17" s="48">
        <f>+C17+G17</f>
        <v>568124</v>
      </c>
      <c r="C17" s="47">
        <f>SUM(D17:F17)</f>
        <v>197706</v>
      </c>
      <c r="D17" s="47">
        <f>SUM(D8:D14)</f>
        <v>15800</v>
      </c>
      <c r="E17" s="47">
        <f>SUM(E8:E14)</f>
        <v>17000</v>
      </c>
      <c r="F17" s="47">
        <f>SUM(F8:F14)</f>
        <v>164906</v>
      </c>
      <c r="G17" s="47">
        <f>SUM(H17:J17)</f>
        <v>370418</v>
      </c>
      <c r="H17" s="47">
        <f>SUM(H8:H14)</f>
        <v>161060</v>
      </c>
      <c r="I17" s="47">
        <f>SUM(I8:I14)</f>
        <v>150140</v>
      </c>
      <c r="J17" s="47">
        <f>SUM(J8:J14)</f>
        <v>59218</v>
      </c>
      <c r="K17" s="47">
        <f>SUM(K8:K14)</f>
        <v>73670</v>
      </c>
      <c r="L17" s="47">
        <f>SUM(M17:Q17)</f>
        <v>494454</v>
      </c>
      <c r="M17" s="47">
        <f>SUM(M8:M14)</f>
        <v>0</v>
      </c>
      <c r="N17" s="47">
        <f>SUM(N8:N14)</f>
        <v>100520</v>
      </c>
      <c r="O17" s="47">
        <f>SUM(O8:O14)</f>
        <v>391838</v>
      </c>
      <c r="P17" s="47">
        <f>SUM(P8:P14)</f>
        <v>0</v>
      </c>
      <c r="Q17" s="46">
        <f>SUM(Q8:Q14)</f>
        <v>2096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2174336</v>
      </c>
      <c r="C19" s="40">
        <f>SUM(D19:F19)</f>
        <v>197706</v>
      </c>
      <c r="D19" s="39">
        <f>SUM(D16:D17)</f>
        <v>15800</v>
      </c>
      <c r="E19" s="39">
        <f>SUM(E16:E17)</f>
        <v>17000</v>
      </c>
      <c r="F19" s="39">
        <f>SUM(F16:F17)</f>
        <v>164906</v>
      </c>
      <c r="G19" s="40">
        <f>SUM(H19:J19)</f>
        <v>1976630</v>
      </c>
      <c r="H19" s="39">
        <f>SUM(H16:H17)</f>
        <v>365214</v>
      </c>
      <c r="I19" s="39">
        <f>SUM(I16:I17)</f>
        <v>174840</v>
      </c>
      <c r="J19" s="39">
        <f>SUM(J16:J17)</f>
        <v>1436576</v>
      </c>
      <c r="K19" s="40">
        <f>SUM(K16:K17)</f>
        <v>1319484</v>
      </c>
      <c r="L19" s="39">
        <f>SUM(M19:Q19)</f>
        <v>854852</v>
      </c>
      <c r="M19" s="39">
        <f>SUM(M16:M17)</f>
        <v>200</v>
      </c>
      <c r="N19" s="39">
        <f>SUM(N16:N17)</f>
        <v>149480</v>
      </c>
      <c r="O19" s="39">
        <f>SUM(O16:O17)</f>
        <v>697486</v>
      </c>
      <c r="P19" s="39">
        <f>SUM(P16:P17)</f>
        <v>0</v>
      </c>
      <c r="Q19" s="38">
        <f>SUM(Q16:Q17)</f>
        <v>7686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2010-01-12T00:58:24Z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統計２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