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2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<sst xmlns="http://schemas.openxmlformats.org/spreadsheetml/2006/main" count="149" uniqueCount="110">
  <si>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</si>
  <si>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</si>
  <si>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</si>
  <si>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</si>
  <si>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</si>
  <si>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</si>
  <si>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</si>
  <si>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</si>
  <si>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</si>
  <si>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</si>
  <si>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</si>
  <si>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</si>
  <si>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</si>
  <si>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</si>
  <si>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</si>
  <si>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</si>
  <si>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22年  1月分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</si>
  <si>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</si>
  <si>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</si>
  <si>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</si>
  <si>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</si>
  <si>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</si>
  <si>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</si>
  <si>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</si>
  <si>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</si>
  <si>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</si>
  <si>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</si>
  <si>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</si>
  <si>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</si>
  <si>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</si>
  <si>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</si>
  <si>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</si>
  <si>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</si>
  <si>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</si>
  <si>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</si>
  <si>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</si>
  <si>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</si>
  <si>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</si>
  <si>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</si>
  <si>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</si>
  <si>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</si>
  <si>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</si>
  <si>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</si>
  <si>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</si>
  <si>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</si>
  <si>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</si>
  <si>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</si>
  <si>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</si>
  <si>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</si>
  <si>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</si>
  <si>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</si>
  <si>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</si>
  <si>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</si>
  <si>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</si>
  <si>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</si>
  <si>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</si>
  <si>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</si>
  <si>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</si>
  <si>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</si>
  <si>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</si>
  <si>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</si>
  <si>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</si>
  <si>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</si>
  <si>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</si>
  <si>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</si>
  <si>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</si>
  <si>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</si>
  <si>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</si>
  <si>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</si>
  <si>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町村計</t>
  </si>
  <si>
    <t>合　計</t>
  </si>
  <si>
    <t>合計</t>
  </si>
  <si>
    <t>非居住用</t>
  </si>
  <si>
    <t>全居住用</t>
  </si>
  <si>
    <t>その他</t>
  </si>
  <si>
    <t>公務・文教用</t>
  </si>
  <si>
    <t>サービス業用</t>
  </si>
  <si>
    <t>商業用</t>
  </si>
  <si>
    <t>公益事業用</t>
  </si>
  <si>
    <t>鉱工業用</t>
  </si>
  <si>
    <t>農林水産業用</t>
  </si>
  <si>
    <t>居住産業併用</t>
  </si>
  <si>
    <t>居住専用</t>
  </si>
  <si>
    <t>ﾌﾞﾛｯｸ造</t>
  </si>
  <si>
    <t>鉄骨造</t>
  </si>
  <si>
    <t>ｺﾝｸﾘｰﾄ造</t>
  </si>
  <si>
    <t>非木造</t>
  </si>
  <si>
    <t>木造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</si>
  <si>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</si>
  <si>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</si>
  <si>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</si>
  <si>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</si>
  <si>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</si>
  <si>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</si>
  <si>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</si>
  <si>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</si>
  <si>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ｺﾝｸﾘｰﾄ</t>
  </si>
  <si>
    <t>鉄筋</t>
  </si>
  <si>
    <t>鉄筋鉄骨</t>
  </si>
  <si>
    <t>民間</t>
  </si>
  <si>
    <t>公共</t>
  </si>
  <si>
    <t>構造別・用途別床面積内訳表</t>
  </si>
  <si>
    <t>建築主別・用途別床面積内訳表</t>
  </si>
  <si>
    <t>単位：平方メートル</t>
  </si>
  <si>
    <t>着工建築物概報（２）</t>
  </si>
  <si>
    <t>（県市町村名）岐阜県</t>
  </si>
  <si>
    <t>構造別・用途別工事費予定額内訳表</t>
  </si>
  <si>
    <t>建築主別・用途別工事費予定額内訳表</t>
  </si>
  <si>
    <t>　　　　単位：万円</t>
  </si>
  <si>
    <t>着工建築物概報（３）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</si>
</sst>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6">SUM(C5:K5)</f>
        <v>23586</v>
      </c>
      <c r="C5" s="17">
        <v>16294</v>
      </c>
      <c r="D5" s="17">
        <v>312</v>
      </c>
      <c r="E5" s="17">
        <v>62</v>
      </c>
      <c r="F5" s="17">
        <v>2006</v>
      </c>
      <c r="G5" s="17">
        <v>0</v>
      </c>
      <c r="H5" s="17">
        <v>2090</v>
      </c>
      <c r="I5" s="17">
        <v>413</v>
      </c>
      <c r="J5" s="17">
        <v>2409</v>
      </c>
      <c r="K5" s="17">
        <v>0</v>
      </c>
      <c r="L5" s="17">
        <v>11922</v>
      </c>
      <c r="M5" s="18">
        <v>11664</v>
      </c>
    </row>
    <row r="6" spans="1:13" ht="15" customHeight="1">
      <c r="A6" s="15" t="s">
        <v>18</v>
      </c>
      <c r="B6" s="19">
        <f t="shared" si="0"/>
        <v>10997</v>
      </c>
      <c r="C6" s="20">
        <v>4699</v>
      </c>
      <c r="D6" s="20">
        <v>0</v>
      </c>
      <c r="E6" s="20">
        <v>0</v>
      </c>
      <c r="F6" s="20">
        <v>95</v>
      </c>
      <c r="G6" s="20">
        <v>0</v>
      </c>
      <c r="H6" s="20">
        <v>308</v>
      </c>
      <c r="I6" s="20">
        <v>2544</v>
      </c>
      <c r="J6" s="20">
        <v>3217</v>
      </c>
      <c r="K6" s="20">
        <v>134</v>
      </c>
      <c r="L6" s="20">
        <v>3929</v>
      </c>
      <c r="M6" s="21">
        <v>7068</v>
      </c>
    </row>
    <row r="7" spans="1:13" ht="15" customHeight="1">
      <c r="A7" s="15" t="s">
        <v>19</v>
      </c>
      <c r="B7" s="19">
        <f t="shared" si="0"/>
        <v>6251</v>
      </c>
      <c r="C7" s="20">
        <v>1082</v>
      </c>
      <c r="D7" s="20">
        <v>169</v>
      </c>
      <c r="E7" s="20">
        <v>0</v>
      </c>
      <c r="F7" s="20">
        <v>126</v>
      </c>
      <c r="G7" s="20">
        <v>49</v>
      </c>
      <c r="H7" s="20">
        <v>20</v>
      </c>
      <c r="I7" s="20">
        <v>444</v>
      </c>
      <c r="J7" s="20">
        <v>4037</v>
      </c>
      <c r="K7" s="20">
        <v>324</v>
      </c>
      <c r="L7" s="20">
        <v>1376</v>
      </c>
      <c r="M7" s="21">
        <v>4875</v>
      </c>
    </row>
    <row r="8" spans="1:13" ht="15" customHeight="1">
      <c r="A8" s="15" t="s">
        <v>20</v>
      </c>
      <c r="B8" s="19">
        <f t="shared" si="0"/>
        <v>5537</v>
      </c>
      <c r="C8" s="20">
        <v>4650</v>
      </c>
      <c r="D8" s="20">
        <v>0</v>
      </c>
      <c r="E8" s="20">
        <v>0</v>
      </c>
      <c r="F8" s="20">
        <v>0</v>
      </c>
      <c r="G8" s="20">
        <v>0</v>
      </c>
      <c r="H8" s="20">
        <v>555</v>
      </c>
      <c r="I8" s="20">
        <v>252</v>
      </c>
      <c r="J8" s="20">
        <v>80</v>
      </c>
      <c r="K8" s="20">
        <v>0</v>
      </c>
      <c r="L8" s="20">
        <v>3539</v>
      </c>
      <c r="M8" s="21">
        <v>1998</v>
      </c>
    </row>
    <row r="9" spans="1:13" ht="15" customHeight="1">
      <c r="A9" s="15" t="s">
        <v>21</v>
      </c>
      <c r="B9" s="19">
        <f t="shared" si="0"/>
        <v>6198</v>
      </c>
      <c r="C9" s="20">
        <v>4639</v>
      </c>
      <c r="D9" s="20">
        <v>0</v>
      </c>
      <c r="E9" s="20">
        <v>0</v>
      </c>
      <c r="F9" s="20">
        <v>16</v>
      </c>
      <c r="G9" s="20">
        <v>0</v>
      </c>
      <c r="H9" s="20">
        <v>1050</v>
      </c>
      <c r="I9" s="20">
        <v>0</v>
      </c>
      <c r="J9" s="20">
        <v>265</v>
      </c>
      <c r="K9" s="20">
        <v>228</v>
      </c>
      <c r="L9" s="20">
        <v>2963</v>
      </c>
      <c r="M9" s="21">
        <v>3235</v>
      </c>
    </row>
    <row r="10" spans="1:13" ht="15" customHeight="1">
      <c r="A10" s="15" t="s">
        <v>22</v>
      </c>
      <c r="B10" s="19">
        <f t="shared" si="0"/>
        <v>1896</v>
      </c>
      <c r="C10" s="20">
        <v>1277</v>
      </c>
      <c r="D10" s="20">
        <v>0</v>
      </c>
      <c r="E10" s="20">
        <v>0</v>
      </c>
      <c r="F10" s="20">
        <v>0</v>
      </c>
      <c r="G10" s="20">
        <v>433</v>
      </c>
      <c r="H10" s="20">
        <v>58</v>
      </c>
      <c r="I10" s="20">
        <v>92</v>
      </c>
      <c r="J10" s="20">
        <v>0</v>
      </c>
      <c r="K10" s="20">
        <v>36</v>
      </c>
      <c r="L10" s="20">
        <v>1250</v>
      </c>
      <c r="M10" s="21">
        <v>646</v>
      </c>
    </row>
    <row r="11" spans="1:13" ht="15" customHeight="1">
      <c r="A11" s="15" t="s">
        <v>23</v>
      </c>
      <c r="B11" s="19">
        <f t="shared" si="0"/>
        <v>592</v>
      </c>
      <c r="C11" s="20">
        <v>592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475</v>
      </c>
      <c r="M11" s="21">
        <v>117</v>
      </c>
    </row>
    <row r="12" spans="1:13" ht="15" customHeight="1">
      <c r="A12" s="15" t="s">
        <v>24</v>
      </c>
      <c r="B12" s="19">
        <f t="shared" si="0"/>
        <v>758</v>
      </c>
      <c r="C12" s="20">
        <v>758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606</v>
      </c>
      <c r="M12" s="21">
        <v>152</v>
      </c>
    </row>
    <row r="13" spans="1:13" ht="15" customHeight="1">
      <c r="A13" s="15" t="s">
        <v>25</v>
      </c>
      <c r="B13" s="19">
        <f t="shared" si="0"/>
        <v>3057</v>
      </c>
      <c r="C13" s="20">
        <v>1838</v>
      </c>
      <c r="D13" s="20">
        <v>153</v>
      </c>
      <c r="E13" s="20">
        <v>0</v>
      </c>
      <c r="F13" s="20">
        <v>0</v>
      </c>
      <c r="G13" s="20">
        <v>0</v>
      </c>
      <c r="H13" s="20">
        <v>0</v>
      </c>
      <c r="I13" s="20">
        <v>68</v>
      </c>
      <c r="J13" s="20">
        <v>998</v>
      </c>
      <c r="K13" s="20">
        <v>0</v>
      </c>
      <c r="L13" s="20">
        <v>1906</v>
      </c>
      <c r="M13" s="21">
        <v>1151</v>
      </c>
    </row>
    <row r="14" spans="1:13" ht="15" customHeight="1">
      <c r="A14" s="15" t="s">
        <v>26</v>
      </c>
      <c r="B14" s="19">
        <f t="shared" si="0"/>
        <v>3075</v>
      </c>
      <c r="C14" s="20">
        <v>1751</v>
      </c>
      <c r="D14" s="20">
        <v>0</v>
      </c>
      <c r="E14" s="20">
        <v>105</v>
      </c>
      <c r="F14" s="20">
        <v>0</v>
      </c>
      <c r="G14" s="20">
        <v>0</v>
      </c>
      <c r="H14" s="20">
        <v>770</v>
      </c>
      <c r="I14" s="20">
        <v>0</v>
      </c>
      <c r="J14" s="20">
        <v>449</v>
      </c>
      <c r="K14" s="20">
        <v>0</v>
      </c>
      <c r="L14" s="20">
        <v>1340</v>
      </c>
      <c r="M14" s="21">
        <v>1735</v>
      </c>
    </row>
    <row r="15" spans="1:13" ht="15" customHeight="1">
      <c r="A15" s="15" t="s">
        <v>27</v>
      </c>
      <c r="B15" s="19">
        <f t="shared" si="0"/>
        <v>3623</v>
      </c>
      <c r="C15" s="20">
        <v>3016</v>
      </c>
      <c r="D15" s="20">
        <v>0</v>
      </c>
      <c r="E15" s="20">
        <v>0</v>
      </c>
      <c r="F15" s="20">
        <v>178</v>
      </c>
      <c r="G15" s="20">
        <v>0</v>
      </c>
      <c r="H15" s="20">
        <v>0</v>
      </c>
      <c r="I15" s="20">
        <v>0</v>
      </c>
      <c r="J15" s="20">
        <v>429</v>
      </c>
      <c r="K15" s="20">
        <v>0</v>
      </c>
      <c r="L15" s="20">
        <v>2959</v>
      </c>
      <c r="M15" s="21">
        <v>664</v>
      </c>
    </row>
    <row r="16" spans="1:13" ht="15" customHeight="1">
      <c r="A16" s="15" t="s">
        <v>28</v>
      </c>
      <c r="B16" s="19">
        <f t="shared" si="0"/>
        <v>2936</v>
      </c>
      <c r="C16" s="20">
        <v>2502</v>
      </c>
      <c r="D16" s="20">
        <v>0</v>
      </c>
      <c r="E16" s="20">
        <v>0</v>
      </c>
      <c r="F16" s="20">
        <v>250</v>
      </c>
      <c r="G16" s="20">
        <v>0</v>
      </c>
      <c r="H16" s="20">
        <v>0</v>
      </c>
      <c r="I16" s="20">
        <v>18</v>
      </c>
      <c r="J16" s="20">
        <v>0</v>
      </c>
      <c r="K16" s="20">
        <v>166</v>
      </c>
      <c r="L16" s="20">
        <v>1909</v>
      </c>
      <c r="M16" s="21">
        <v>1027</v>
      </c>
    </row>
    <row r="17" spans="1:13" ht="15" customHeight="1">
      <c r="A17" s="15" t="s">
        <v>29</v>
      </c>
      <c r="B17" s="19">
        <f t="shared" si="0"/>
        <v>7866</v>
      </c>
      <c r="C17" s="20">
        <v>6033</v>
      </c>
      <c r="D17" s="20">
        <v>82</v>
      </c>
      <c r="E17" s="20">
        <v>40</v>
      </c>
      <c r="F17" s="20">
        <v>0</v>
      </c>
      <c r="G17" s="20">
        <v>586</v>
      </c>
      <c r="H17" s="20">
        <v>200</v>
      </c>
      <c r="I17" s="20">
        <v>338</v>
      </c>
      <c r="J17" s="20">
        <v>498</v>
      </c>
      <c r="K17" s="20">
        <v>89</v>
      </c>
      <c r="L17" s="20">
        <v>5212</v>
      </c>
      <c r="M17" s="21">
        <v>2654</v>
      </c>
    </row>
    <row r="18" spans="1:13" ht="15" customHeight="1">
      <c r="A18" s="15" t="s">
        <v>30</v>
      </c>
      <c r="B18" s="19">
        <f t="shared" si="0"/>
        <v>3888</v>
      </c>
      <c r="C18" s="20">
        <v>2313</v>
      </c>
      <c r="D18" s="20">
        <v>0</v>
      </c>
      <c r="E18" s="20">
        <v>0</v>
      </c>
      <c r="F18" s="20">
        <v>0</v>
      </c>
      <c r="G18" s="20">
        <v>0</v>
      </c>
      <c r="H18" s="20">
        <v>1041</v>
      </c>
      <c r="I18" s="20">
        <v>148</v>
      </c>
      <c r="J18" s="20">
        <v>386</v>
      </c>
      <c r="K18" s="20">
        <v>0</v>
      </c>
      <c r="L18" s="20">
        <v>2224</v>
      </c>
      <c r="M18" s="21">
        <v>1664</v>
      </c>
    </row>
    <row r="19" spans="1:13" ht="15" customHeight="1">
      <c r="A19" s="15" t="s">
        <v>31</v>
      </c>
      <c r="B19" s="19">
        <f t="shared" si="0"/>
        <v>970</v>
      </c>
      <c r="C19" s="20">
        <v>672</v>
      </c>
      <c r="D19" s="20">
        <v>0</v>
      </c>
      <c r="E19" s="20">
        <v>298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112</v>
      </c>
      <c r="M19" s="21">
        <v>858</v>
      </c>
    </row>
    <row r="20" spans="1:13" ht="15" customHeight="1">
      <c r="A20" s="15" t="s">
        <v>32</v>
      </c>
      <c r="B20" s="19">
        <f t="shared" si="0"/>
        <v>3239</v>
      </c>
      <c r="C20" s="20">
        <v>2979</v>
      </c>
      <c r="D20" s="20">
        <v>0</v>
      </c>
      <c r="E20" s="20">
        <v>0</v>
      </c>
      <c r="F20" s="20">
        <v>178</v>
      </c>
      <c r="G20" s="20">
        <v>0</v>
      </c>
      <c r="H20" s="20">
        <v>0</v>
      </c>
      <c r="I20" s="20">
        <v>0</v>
      </c>
      <c r="J20" s="20">
        <v>0</v>
      </c>
      <c r="K20" s="20">
        <v>82</v>
      </c>
      <c r="L20" s="20">
        <v>2657</v>
      </c>
      <c r="M20" s="21">
        <v>582</v>
      </c>
    </row>
    <row r="21" spans="1:13" ht="15" customHeight="1">
      <c r="A21" s="15" t="s">
        <v>33</v>
      </c>
      <c r="B21" s="19">
        <f t="shared" si="0"/>
        <v>1096</v>
      </c>
      <c r="C21" s="20">
        <v>838</v>
      </c>
      <c r="D21" s="20">
        <v>0</v>
      </c>
      <c r="E21" s="20">
        <v>0</v>
      </c>
      <c r="F21" s="20">
        <v>159</v>
      </c>
      <c r="G21" s="20">
        <v>0</v>
      </c>
      <c r="H21" s="20">
        <v>0</v>
      </c>
      <c r="I21" s="20">
        <v>99</v>
      </c>
      <c r="J21" s="20">
        <v>0</v>
      </c>
      <c r="K21" s="20">
        <v>0</v>
      </c>
      <c r="L21" s="20">
        <v>997</v>
      </c>
      <c r="M21" s="21">
        <v>99</v>
      </c>
    </row>
    <row r="22" spans="1:13" ht="15" customHeight="1">
      <c r="A22" s="15" t="s">
        <v>34</v>
      </c>
      <c r="B22" s="19">
        <f t="shared" si="0"/>
        <v>3058</v>
      </c>
      <c r="C22" s="20">
        <v>943</v>
      </c>
      <c r="D22" s="20">
        <v>681</v>
      </c>
      <c r="E22" s="20">
        <v>0</v>
      </c>
      <c r="F22" s="20">
        <v>50</v>
      </c>
      <c r="G22" s="20">
        <v>0</v>
      </c>
      <c r="H22" s="20">
        <v>0</v>
      </c>
      <c r="I22" s="20">
        <v>0</v>
      </c>
      <c r="J22" s="20">
        <v>1384</v>
      </c>
      <c r="K22" s="20">
        <v>0</v>
      </c>
      <c r="L22" s="20">
        <v>1514</v>
      </c>
      <c r="M22" s="21">
        <v>1544</v>
      </c>
    </row>
    <row r="23" spans="1:13" ht="15" customHeight="1">
      <c r="A23" s="15" t="s">
        <v>35</v>
      </c>
      <c r="B23" s="19">
        <f t="shared" si="0"/>
        <v>240</v>
      </c>
      <c r="C23" s="20">
        <v>99</v>
      </c>
      <c r="D23" s="20">
        <v>0</v>
      </c>
      <c r="E23" s="20">
        <v>0</v>
      </c>
      <c r="F23" s="20">
        <v>0</v>
      </c>
      <c r="G23" s="20">
        <v>0</v>
      </c>
      <c r="H23" s="20">
        <v>141</v>
      </c>
      <c r="I23" s="20">
        <v>0</v>
      </c>
      <c r="J23" s="20">
        <v>0</v>
      </c>
      <c r="K23" s="20">
        <v>0</v>
      </c>
      <c r="L23" s="20">
        <v>240</v>
      </c>
      <c r="M23" s="21">
        <v>0</v>
      </c>
    </row>
    <row r="24" spans="1:13" ht="15" customHeight="1">
      <c r="A24" s="15" t="s">
        <v>36</v>
      </c>
      <c r="B24" s="19">
        <f t="shared" si="0"/>
        <v>479</v>
      </c>
      <c r="C24" s="20">
        <v>407</v>
      </c>
      <c r="D24" s="20">
        <v>0</v>
      </c>
      <c r="E24" s="20">
        <v>0</v>
      </c>
      <c r="F24" s="20">
        <v>0</v>
      </c>
      <c r="G24" s="20">
        <v>0</v>
      </c>
      <c r="H24" s="20">
        <v>37</v>
      </c>
      <c r="I24" s="20">
        <v>0</v>
      </c>
      <c r="J24" s="20">
        <v>0</v>
      </c>
      <c r="K24" s="20">
        <v>35</v>
      </c>
      <c r="L24" s="20">
        <v>457</v>
      </c>
      <c r="M24" s="21">
        <v>22</v>
      </c>
    </row>
    <row r="25" spans="1:13" ht="15" customHeight="1">
      <c r="A25" s="32" t="s">
        <v>37</v>
      </c>
      <c r="B25" s="22">
        <f t="shared" si="0"/>
        <v>912</v>
      </c>
      <c r="C25" s="23">
        <v>912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459</v>
      </c>
      <c r="M25" s="24">
        <v>453</v>
      </c>
    </row>
    <row r="26" spans="1:13" ht="15" customHeight="1">
      <c r="A26" s="25" t="s">
        <v>60</v>
      </c>
      <c r="B26" s="26">
        <f t="shared" si="0"/>
        <v>90254</v>
      </c>
      <c r="C26" s="27">
        <v>58294</v>
      </c>
      <c r="D26" s="27">
        <v>1397</v>
      </c>
      <c r="E26" s="27">
        <v>505</v>
      </c>
      <c r="F26" s="27">
        <v>3058</v>
      </c>
      <c r="G26" s="27">
        <v>1068</v>
      </c>
      <c r="H26" s="27">
        <v>6270</v>
      </c>
      <c r="I26" s="27">
        <v>4416</v>
      </c>
      <c r="J26" s="27">
        <v>14152</v>
      </c>
      <c r="K26" s="27">
        <v>1094</v>
      </c>
      <c r="L26" s="27">
        <v>48046</v>
      </c>
      <c r="M26" s="28">
        <v>42208</v>
      </c>
    </row>
    <row r="27" spans="1:13" ht="15" customHeight="1">
      <c r="A27" s="15"/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</row>
    <row r="28" spans="1:13" ht="15" customHeight="1">
      <c r="A28" s="15" t="s">
        <v>38</v>
      </c>
      <c r="B28" s="19">
        <f>SUM(C28:K28)</f>
        <v>2104</v>
      </c>
      <c r="C28" s="20">
        <v>2104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484</v>
      </c>
      <c r="M28" s="21">
        <v>1620</v>
      </c>
    </row>
    <row r="29" spans="1:13" ht="15" customHeight="1">
      <c r="A29" s="32" t="s">
        <v>39</v>
      </c>
      <c r="B29" s="22">
        <f>SUM(C29:K29)</f>
        <v>212</v>
      </c>
      <c r="C29" s="23">
        <v>212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99</v>
      </c>
      <c r="M29" s="24">
        <v>113</v>
      </c>
    </row>
    <row r="30" spans="1:13" ht="15" customHeight="1">
      <c r="A30" s="25" t="s">
        <v>61</v>
      </c>
      <c r="B30" s="26">
        <f>SUM(C30:K30)</f>
        <v>2316</v>
      </c>
      <c r="C30" s="27">
        <v>2316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583</v>
      </c>
      <c r="M30" s="28">
        <v>1733</v>
      </c>
    </row>
    <row r="31" spans="1:13" ht="15" customHeight="1">
      <c r="A31" s="15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</row>
    <row r="32" spans="1:13" ht="15" customHeight="1">
      <c r="A32" s="32" t="s">
        <v>40</v>
      </c>
      <c r="B32" s="22">
        <f>SUM(C32:K32)</f>
        <v>471</v>
      </c>
      <c r="C32" s="23">
        <v>471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471</v>
      </c>
      <c r="M32" s="24">
        <v>0</v>
      </c>
    </row>
    <row r="33" spans="1:13" ht="15" customHeight="1">
      <c r="A33" s="25" t="s">
        <v>62</v>
      </c>
      <c r="B33" s="26">
        <f>SUM(C33:K33)</f>
        <v>471</v>
      </c>
      <c r="C33" s="27">
        <v>471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471</v>
      </c>
      <c r="M33" s="28">
        <v>0</v>
      </c>
    </row>
    <row r="34" spans="1:13" ht="15" customHeight="1">
      <c r="A34" s="15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15" customHeight="1">
      <c r="A35" s="15" t="s">
        <v>41</v>
      </c>
      <c r="B35" s="19">
        <f>SUM(C35:K35)</f>
        <v>488</v>
      </c>
      <c r="C35" s="20">
        <v>430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24</v>
      </c>
      <c r="J35" s="20">
        <v>0</v>
      </c>
      <c r="K35" s="20">
        <v>34</v>
      </c>
      <c r="L35" s="20">
        <v>162</v>
      </c>
      <c r="M35" s="21">
        <v>326</v>
      </c>
    </row>
    <row r="36" spans="1:13" ht="15" customHeight="1">
      <c r="A36" s="32" t="s">
        <v>42</v>
      </c>
      <c r="B36" s="22">
        <f>SUM(C36:M36)</f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4">
        <v>0</v>
      </c>
    </row>
    <row r="37" spans="1:13" ht="15" customHeight="1">
      <c r="A37" s="25" t="s">
        <v>63</v>
      </c>
      <c r="B37" s="26">
        <f>SUM(C37:K37)</f>
        <v>488</v>
      </c>
      <c r="C37" s="27">
        <v>430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24</v>
      </c>
      <c r="J37" s="27">
        <v>0</v>
      </c>
      <c r="K37" s="27">
        <v>34</v>
      </c>
      <c r="L37" s="27">
        <v>162</v>
      </c>
      <c r="M37" s="28">
        <v>326</v>
      </c>
    </row>
    <row r="38" spans="1:13" ht="15" customHeight="1">
      <c r="A38" s="15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1"/>
    </row>
    <row r="39" spans="1:13" ht="15" customHeight="1">
      <c r="A39" s="15" t="s">
        <v>43</v>
      </c>
      <c r="B39" s="19">
        <f>SUM(C39:K39)</f>
        <v>353</v>
      </c>
      <c r="C39" s="20">
        <v>353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353</v>
      </c>
      <c r="M39" s="21">
        <v>0</v>
      </c>
    </row>
    <row r="40" spans="1:13" ht="15" customHeight="1">
      <c r="A40" s="15" t="s">
        <v>44</v>
      </c>
      <c r="B40" s="19">
        <f>SUM(C40:K40)</f>
        <v>365</v>
      </c>
      <c r="C40" s="20">
        <v>80</v>
      </c>
      <c r="D40" s="20">
        <v>149</v>
      </c>
      <c r="E40" s="20">
        <v>0</v>
      </c>
      <c r="F40" s="20">
        <v>0</v>
      </c>
      <c r="G40" s="20">
        <v>0</v>
      </c>
      <c r="H40" s="20">
        <v>0</v>
      </c>
      <c r="I40" s="20">
        <v>136</v>
      </c>
      <c r="J40" s="20">
        <v>0</v>
      </c>
      <c r="K40" s="20">
        <v>0</v>
      </c>
      <c r="L40" s="20">
        <v>216</v>
      </c>
      <c r="M40" s="21">
        <v>149</v>
      </c>
    </row>
    <row r="41" spans="1:13" ht="15" customHeight="1">
      <c r="A41" s="32" t="s">
        <v>45</v>
      </c>
      <c r="B41" s="22">
        <f>SUM(C41:K41)</f>
        <v>2295</v>
      </c>
      <c r="C41" s="23">
        <v>285</v>
      </c>
      <c r="D41" s="23">
        <v>1923</v>
      </c>
      <c r="E41" s="23">
        <v>0</v>
      </c>
      <c r="F41" s="23">
        <v>0</v>
      </c>
      <c r="G41" s="23">
        <v>0</v>
      </c>
      <c r="H41" s="23">
        <v>0</v>
      </c>
      <c r="I41" s="23">
        <v>68</v>
      </c>
      <c r="J41" s="23">
        <v>19</v>
      </c>
      <c r="K41" s="23">
        <v>0</v>
      </c>
      <c r="L41" s="23">
        <v>372</v>
      </c>
      <c r="M41" s="24">
        <v>1923</v>
      </c>
    </row>
    <row r="42" spans="1:13" ht="15" customHeight="1">
      <c r="A42" s="25" t="s">
        <v>64</v>
      </c>
      <c r="B42" s="26">
        <f>SUM(C42:K42)</f>
        <v>3013</v>
      </c>
      <c r="C42" s="27">
        <v>718</v>
      </c>
      <c r="D42" s="27">
        <v>2072</v>
      </c>
      <c r="E42" s="27">
        <v>0</v>
      </c>
      <c r="F42" s="27">
        <v>0</v>
      </c>
      <c r="G42" s="27">
        <v>0</v>
      </c>
      <c r="H42" s="27">
        <v>0</v>
      </c>
      <c r="I42" s="27">
        <v>204</v>
      </c>
      <c r="J42" s="27">
        <v>19</v>
      </c>
      <c r="K42" s="27">
        <v>0</v>
      </c>
      <c r="L42" s="27">
        <v>941</v>
      </c>
      <c r="M42" s="28">
        <v>2072</v>
      </c>
    </row>
    <row r="43" spans="1:13" ht="15" customHeight="1">
      <c r="A43" s="15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1:13" ht="15" customHeight="1">
      <c r="A44" s="15" t="s">
        <v>46</v>
      </c>
      <c r="B44" s="19">
        <f>SUM(C44:K44)</f>
        <v>4673</v>
      </c>
      <c r="C44" s="20">
        <v>622</v>
      </c>
      <c r="D44" s="20">
        <v>0</v>
      </c>
      <c r="E44" s="20">
        <v>0</v>
      </c>
      <c r="F44" s="20">
        <v>1291</v>
      </c>
      <c r="G44" s="20">
        <v>0</v>
      </c>
      <c r="H44" s="20">
        <v>0</v>
      </c>
      <c r="I44" s="20">
        <v>18</v>
      </c>
      <c r="J44" s="20">
        <v>2640</v>
      </c>
      <c r="K44" s="20">
        <v>102</v>
      </c>
      <c r="L44" s="20">
        <v>524</v>
      </c>
      <c r="M44" s="21">
        <v>4149</v>
      </c>
    </row>
    <row r="45" spans="1:13" ht="15" customHeight="1">
      <c r="A45" s="15" t="s">
        <v>47</v>
      </c>
      <c r="B45" s="19">
        <f>SUM(C45:K45)</f>
        <v>2895</v>
      </c>
      <c r="C45" s="20">
        <v>2744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26</v>
      </c>
      <c r="K45" s="20">
        <v>125</v>
      </c>
      <c r="L45" s="20">
        <v>1861</v>
      </c>
      <c r="M45" s="21">
        <v>1034</v>
      </c>
    </row>
    <row r="46" spans="1:13" ht="15" customHeight="1">
      <c r="A46" s="32" t="s">
        <v>48</v>
      </c>
      <c r="B46" s="22">
        <f>SUM(C46:K46)</f>
        <v>249</v>
      </c>
      <c r="C46" s="23">
        <v>235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14</v>
      </c>
      <c r="L46" s="23">
        <v>235</v>
      </c>
      <c r="M46" s="24">
        <v>14</v>
      </c>
    </row>
    <row r="47" spans="1:13" ht="15" customHeight="1">
      <c r="A47" s="25" t="s">
        <v>65</v>
      </c>
      <c r="B47" s="26">
        <f>SUM(C47:K47)</f>
        <v>7817</v>
      </c>
      <c r="C47" s="27">
        <v>3601</v>
      </c>
      <c r="D47" s="27">
        <v>0</v>
      </c>
      <c r="E47" s="27">
        <v>0</v>
      </c>
      <c r="F47" s="27">
        <v>1291</v>
      </c>
      <c r="G47" s="27">
        <v>0</v>
      </c>
      <c r="H47" s="27">
        <v>0</v>
      </c>
      <c r="I47" s="27">
        <v>18</v>
      </c>
      <c r="J47" s="27">
        <v>2666</v>
      </c>
      <c r="K47" s="27">
        <v>241</v>
      </c>
      <c r="L47" s="27">
        <v>2620</v>
      </c>
      <c r="M47" s="28">
        <v>5197</v>
      </c>
    </row>
    <row r="48" spans="1:13" ht="15" customHeight="1">
      <c r="A48" s="15"/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1"/>
    </row>
    <row r="49" spans="1:13" ht="15" customHeight="1">
      <c r="A49" s="32" t="s">
        <v>49</v>
      </c>
      <c r="B49" s="22">
        <f>SUM(C49:K49)</f>
        <v>1020</v>
      </c>
      <c r="C49" s="23">
        <v>906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114</v>
      </c>
      <c r="L49" s="23">
        <v>906</v>
      </c>
      <c r="M49" s="24">
        <v>114</v>
      </c>
    </row>
    <row r="50" spans="1:13" ht="15" customHeight="1">
      <c r="A50" s="25" t="s">
        <v>66</v>
      </c>
      <c r="B50" s="26">
        <f>SUM(C50:K50)</f>
        <v>1020</v>
      </c>
      <c r="C50" s="27">
        <v>906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114</v>
      </c>
      <c r="L50" s="27">
        <v>906</v>
      </c>
      <c r="M50" s="28">
        <v>114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50</v>
      </c>
      <c r="B52" s="19">
        <f>SUM(C52:M52)</f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15" customHeight="1">
      <c r="A53" s="15" t="s">
        <v>51</v>
      </c>
      <c r="B53" s="19">
        <f>SUM(C53:K53)</f>
        <v>255</v>
      </c>
      <c r="C53" s="20">
        <v>255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255</v>
      </c>
      <c r="M53" s="21">
        <v>0</v>
      </c>
    </row>
    <row r="54" spans="1:13" ht="15" customHeight="1">
      <c r="A54" s="15" t="s">
        <v>52</v>
      </c>
      <c r="B54" s="19">
        <f>SUM(C54:K54)</f>
        <v>212</v>
      </c>
      <c r="C54" s="20">
        <v>212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212</v>
      </c>
      <c r="M54" s="21">
        <v>0</v>
      </c>
    </row>
    <row r="55" spans="1:13" ht="15" customHeight="1">
      <c r="A55" s="15" t="s">
        <v>53</v>
      </c>
      <c r="B55" s="19">
        <f>SUM(C55:M55)</f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1">
        <v>0</v>
      </c>
    </row>
    <row r="56" spans="1:13" ht="15" customHeight="1">
      <c r="A56" s="15" t="s">
        <v>54</v>
      </c>
      <c r="B56" s="19">
        <f>SUM(C56:K56)</f>
        <v>503</v>
      </c>
      <c r="C56" s="20">
        <v>443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60</v>
      </c>
      <c r="J56" s="20">
        <v>0</v>
      </c>
      <c r="K56" s="20">
        <v>0</v>
      </c>
      <c r="L56" s="20">
        <v>443</v>
      </c>
      <c r="M56" s="21">
        <v>60</v>
      </c>
    </row>
    <row r="57" spans="1:13" ht="15" customHeight="1">
      <c r="A57" s="15" t="s">
        <v>55</v>
      </c>
      <c r="B57" s="19">
        <f>SUM(C57:K57)</f>
        <v>315</v>
      </c>
      <c r="C57" s="20">
        <v>315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315</v>
      </c>
      <c r="M57" s="21">
        <v>0</v>
      </c>
    </row>
    <row r="58" spans="1:13" ht="15" customHeight="1">
      <c r="A58" s="32" t="s">
        <v>56</v>
      </c>
      <c r="B58" s="22">
        <f>SUM(C58:M58)</f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4">
        <v>0</v>
      </c>
    </row>
    <row r="59" spans="1:13" ht="15" customHeight="1">
      <c r="A59" s="25" t="s">
        <v>67</v>
      </c>
      <c r="B59" s="26">
        <f>SUM(C59:K59)</f>
        <v>1285</v>
      </c>
      <c r="C59" s="27">
        <v>1225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60</v>
      </c>
      <c r="J59" s="27">
        <v>0</v>
      </c>
      <c r="K59" s="27">
        <v>0</v>
      </c>
      <c r="L59" s="27">
        <v>1225</v>
      </c>
      <c r="M59" s="28">
        <v>60</v>
      </c>
    </row>
    <row r="60" spans="1:13" ht="15" customHeight="1">
      <c r="A60" s="15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1"/>
    </row>
    <row r="61" spans="1:13" ht="15" customHeight="1">
      <c r="A61" s="32" t="s">
        <v>57</v>
      </c>
      <c r="B61" s="22">
        <f>SUM(C61:K61)</f>
        <v>1146</v>
      </c>
      <c r="C61" s="23">
        <v>800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346</v>
      </c>
      <c r="J61" s="23">
        <v>0</v>
      </c>
      <c r="K61" s="23">
        <v>0</v>
      </c>
      <c r="L61" s="23">
        <v>800</v>
      </c>
      <c r="M61" s="24">
        <v>346</v>
      </c>
    </row>
    <row r="62" spans="1:13" ht="15" customHeight="1">
      <c r="A62" s="25" t="s">
        <v>68</v>
      </c>
      <c r="B62" s="26">
        <f>SUM(C62:K62)</f>
        <v>1146</v>
      </c>
      <c r="C62" s="27">
        <v>800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346</v>
      </c>
      <c r="J62" s="27">
        <v>0</v>
      </c>
      <c r="K62" s="27">
        <v>0</v>
      </c>
      <c r="L62" s="27">
        <v>800</v>
      </c>
      <c r="M62" s="28">
        <v>346</v>
      </c>
    </row>
    <row r="63" spans="1:13" ht="15" customHeight="1">
      <c r="A63" s="15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1"/>
    </row>
    <row r="64" spans="1:13" ht="15" customHeight="1">
      <c r="A64" s="32" t="s">
        <v>58</v>
      </c>
      <c r="B64" s="22">
        <f>SUM(C64:M64)</f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4">
        <v>0</v>
      </c>
    </row>
    <row r="65" spans="1:13" ht="15" customHeight="1">
      <c r="A65" s="25" t="s">
        <v>59</v>
      </c>
      <c r="B65" s="26">
        <f>SUM(C65:M65)</f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8">
        <v>0</v>
      </c>
    </row>
    <row r="66" spans="1:13" ht="15" customHeight="1">
      <c r="A66" s="15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/>
    </row>
    <row r="67" spans="1:13" ht="15" customHeight="1">
      <c r="A67" s="15" t="s">
        <v>69</v>
      </c>
      <c r="B67" s="19">
        <f>SUM(C67:K67)</f>
        <v>17556</v>
      </c>
      <c r="C67" s="20">
        <v>10467</v>
      </c>
      <c r="D67" s="20">
        <v>2072</v>
      </c>
      <c r="E67" s="20">
        <v>0</v>
      </c>
      <c r="F67" s="20">
        <v>1291</v>
      </c>
      <c r="G67" s="20">
        <v>0</v>
      </c>
      <c r="H67" s="20">
        <v>0</v>
      </c>
      <c r="I67" s="20">
        <v>652</v>
      </c>
      <c r="J67" s="20">
        <v>2685</v>
      </c>
      <c r="K67" s="20">
        <v>389</v>
      </c>
      <c r="L67" s="20">
        <v>7708</v>
      </c>
      <c r="M67" s="21">
        <v>9848</v>
      </c>
    </row>
    <row r="68" spans="1:13" ht="15" customHeight="1">
      <c r="A68" s="15"/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1"/>
    </row>
    <row r="69" spans="1:13" ht="15" customHeight="1" thickBot="1">
      <c r="A69" s="33" t="s">
        <v>70</v>
      </c>
      <c r="B69" s="29">
        <f>SUM(C69:K69)</f>
        <v>107810</v>
      </c>
      <c r="C69" s="30">
        <v>68761</v>
      </c>
      <c r="D69" s="30">
        <v>3469</v>
      </c>
      <c r="E69" s="30">
        <v>505</v>
      </c>
      <c r="F69" s="30">
        <v>4349</v>
      </c>
      <c r="G69" s="30">
        <v>1068</v>
      </c>
      <c r="H69" s="30">
        <v>6270</v>
      </c>
      <c r="I69" s="30">
        <v>5068</v>
      </c>
      <c r="J69" s="30">
        <v>16837</v>
      </c>
      <c r="K69" s="30">
        <v>1483</v>
      </c>
      <c r="L69" s="30">
        <v>55754</v>
      </c>
      <c r="M69" s="31">
        <v>52056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F1">
      <selection activeCell="U16" sqref="U16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105</v>
      </c>
      <c r="E1" s="9" t="s">
        <v>104</v>
      </c>
      <c r="I1" s="1" t="s">
        <v>16</v>
      </c>
    </row>
    <row r="2" ht="15" customHeight="1" thickBot="1">
      <c r="Q2" s="10" t="s">
        <v>103</v>
      </c>
    </row>
    <row r="3" spans="1:17" s="4" customFormat="1" ht="15" customHeight="1">
      <c r="A3" s="2"/>
      <c r="B3" s="3"/>
      <c r="C3" s="34" t="s">
        <v>102</v>
      </c>
      <c r="D3" s="35"/>
      <c r="E3" s="35"/>
      <c r="F3" s="35"/>
      <c r="G3" s="35"/>
      <c r="H3" s="35"/>
      <c r="I3" s="35"/>
      <c r="J3" s="36"/>
      <c r="K3" s="34" t="s">
        <v>101</v>
      </c>
      <c r="L3" s="35"/>
      <c r="M3" s="35"/>
      <c r="N3" s="35"/>
      <c r="O3" s="35"/>
      <c r="P3" s="35"/>
      <c r="Q3" s="37"/>
    </row>
    <row r="4" spans="1:17" s="4" customFormat="1" ht="15" customHeight="1">
      <c r="A4" s="61"/>
      <c r="B4" s="60" t="s">
        <v>71</v>
      </c>
      <c r="C4" s="59" t="s">
        <v>100</v>
      </c>
      <c r="D4" s="58"/>
      <c r="E4" s="58"/>
      <c r="F4" s="57"/>
      <c r="G4" s="59" t="s">
        <v>99</v>
      </c>
      <c r="H4" s="58"/>
      <c r="I4" s="58"/>
      <c r="J4" s="57"/>
      <c r="K4" s="56"/>
      <c r="L4" s="56"/>
      <c r="M4" s="56" t="s">
        <v>98</v>
      </c>
      <c r="N4" s="56" t="s">
        <v>97</v>
      </c>
      <c r="O4" s="56"/>
      <c r="P4" s="56" t="s">
        <v>96</v>
      </c>
      <c r="Q4" s="55"/>
    </row>
    <row r="5" spans="1:17" s="4" customFormat="1" ht="15" customHeight="1" thickBot="1">
      <c r="A5" s="5"/>
      <c r="B5" s="6"/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  <c r="K5" s="7" t="s">
        <v>87</v>
      </c>
      <c r="L5" s="7" t="s">
        <v>86</v>
      </c>
      <c r="M5" s="7" t="s">
        <v>85</v>
      </c>
      <c r="N5" s="7" t="s">
        <v>85</v>
      </c>
      <c r="O5" s="7" t="s">
        <v>84</v>
      </c>
      <c r="P5" s="7" t="s">
        <v>83</v>
      </c>
      <c r="Q5" s="54" t="s">
        <v>74</v>
      </c>
    </row>
    <row r="6" spans="1:17" ht="15" customHeight="1">
      <c r="A6" s="53" t="s">
        <v>82</v>
      </c>
      <c r="B6" s="52">
        <f>+C6+G6</f>
        <v>68761</v>
      </c>
      <c r="C6" s="51">
        <f>SUM(D6:F6)</f>
        <v>242</v>
      </c>
      <c r="D6" s="51">
        <v>0</v>
      </c>
      <c r="E6" s="51">
        <v>0</v>
      </c>
      <c r="F6" s="51">
        <v>242</v>
      </c>
      <c r="G6" s="51">
        <f>SUM(H6:J6)</f>
        <v>68519</v>
      </c>
      <c r="H6" s="51">
        <v>8223</v>
      </c>
      <c r="I6" s="51">
        <v>1914</v>
      </c>
      <c r="J6" s="51">
        <v>58382</v>
      </c>
      <c r="K6" s="51">
        <v>50930</v>
      </c>
      <c r="L6" s="51">
        <f>SUM(M6:Q6)</f>
        <v>17831</v>
      </c>
      <c r="M6" s="51">
        <v>0</v>
      </c>
      <c r="N6" s="51">
        <v>1564</v>
      </c>
      <c r="O6" s="51">
        <v>15691</v>
      </c>
      <c r="P6" s="51">
        <v>0</v>
      </c>
      <c r="Q6" s="50">
        <v>576</v>
      </c>
    </row>
    <row r="7" spans="1:17" ht="15" customHeight="1">
      <c r="A7" s="49" t="s">
        <v>81</v>
      </c>
      <c r="B7" s="48">
        <f>+C7+G7</f>
        <v>3469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3469</v>
      </c>
      <c r="H7" s="47">
        <v>187</v>
      </c>
      <c r="I7" s="47">
        <v>681</v>
      </c>
      <c r="J7" s="47">
        <v>2601</v>
      </c>
      <c r="K7" s="47">
        <v>1244</v>
      </c>
      <c r="L7" s="47">
        <f>SUM(M7:Q7)</f>
        <v>2225</v>
      </c>
      <c r="M7" s="47">
        <v>1910</v>
      </c>
      <c r="N7" s="47">
        <v>0</v>
      </c>
      <c r="O7" s="47">
        <v>302</v>
      </c>
      <c r="P7" s="47">
        <v>0</v>
      </c>
      <c r="Q7" s="46">
        <v>13</v>
      </c>
    </row>
    <row r="8" spans="1:17" ht="15" customHeight="1">
      <c r="A8" s="49" t="s">
        <v>80</v>
      </c>
      <c r="B8" s="48">
        <f>+C8+G8</f>
        <v>505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505</v>
      </c>
      <c r="H8" s="47">
        <v>105</v>
      </c>
      <c r="I8" s="47">
        <v>0</v>
      </c>
      <c r="J8" s="47">
        <v>400</v>
      </c>
      <c r="K8" s="47">
        <v>0</v>
      </c>
      <c r="L8" s="47">
        <f>SUM(M8:Q8)</f>
        <v>505</v>
      </c>
      <c r="M8" s="47">
        <v>0</v>
      </c>
      <c r="N8" s="47">
        <v>0</v>
      </c>
      <c r="O8" s="47">
        <v>505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4349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4349</v>
      </c>
      <c r="H9" s="47">
        <v>4147</v>
      </c>
      <c r="I9" s="47">
        <v>0</v>
      </c>
      <c r="J9" s="47">
        <v>202</v>
      </c>
      <c r="K9" s="47">
        <v>411</v>
      </c>
      <c r="L9" s="47">
        <f>SUM(M9:Q9)</f>
        <v>3938</v>
      </c>
      <c r="M9" s="47">
        <v>0</v>
      </c>
      <c r="N9" s="47">
        <v>0</v>
      </c>
      <c r="O9" s="47">
        <v>3843</v>
      </c>
      <c r="P9" s="47">
        <v>0</v>
      </c>
      <c r="Q9" s="46">
        <v>95</v>
      </c>
    </row>
    <row r="10" spans="1:17" ht="15" customHeight="1">
      <c r="A10" s="49" t="s">
        <v>78</v>
      </c>
      <c r="B10" s="48">
        <f>+C10+G10</f>
        <v>1068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1068</v>
      </c>
      <c r="H10" s="47">
        <v>1068</v>
      </c>
      <c r="I10" s="47">
        <v>0</v>
      </c>
      <c r="J10" s="47">
        <v>0</v>
      </c>
      <c r="K10" s="47">
        <v>0</v>
      </c>
      <c r="L10" s="47">
        <f>SUM(M10:Q10)</f>
        <v>1068</v>
      </c>
      <c r="M10" s="47">
        <v>0</v>
      </c>
      <c r="N10" s="47">
        <v>0</v>
      </c>
      <c r="O10" s="47">
        <v>1019</v>
      </c>
      <c r="P10" s="47">
        <v>0</v>
      </c>
      <c r="Q10" s="46">
        <v>49</v>
      </c>
    </row>
    <row r="11" spans="1:17" ht="15" customHeight="1">
      <c r="A11" s="49" t="s">
        <v>77</v>
      </c>
      <c r="B11" s="48">
        <f>+C11+G11</f>
        <v>6270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6270</v>
      </c>
      <c r="H11" s="47">
        <v>6029</v>
      </c>
      <c r="I11" s="47">
        <v>21</v>
      </c>
      <c r="J11" s="47">
        <v>220</v>
      </c>
      <c r="K11" s="47">
        <v>330</v>
      </c>
      <c r="L11" s="47">
        <f>SUM(M11:Q11)</f>
        <v>5940</v>
      </c>
      <c r="M11" s="47">
        <v>0</v>
      </c>
      <c r="N11" s="47">
        <v>0</v>
      </c>
      <c r="O11" s="47">
        <v>5940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5068</v>
      </c>
      <c r="C12" s="47">
        <f>SUM(D12:F12)</f>
        <v>162</v>
      </c>
      <c r="D12" s="47">
        <v>0</v>
      </c>
      <c r="E12" s="47">
        <v>63</v>
      </c>
      <c r="F12" s="47">
        <v>99</v>
      </c>
      <c r="G12" s="47">
        <f>SUM(H12:J12)</f>
        <v>4906</v>
      </c>
      <c r="H12" s="47">
        <v>1314</v>
      </c>
      <c r="I12" s="47">
        <v>0</v>
      </c>
      <c r="J12" s="47">
        <v>3592</v>
      </c>
      <c r="K12" s="47">
        <v>1736</v>
      </c>
      <c r="L12" s="47">
        <f>SUM(M12:Q12)</f>
        <v>3332</v>
      </c>
      <c r="M12" s="47">
        <v>0</v>
      </c>
      <c r="N12" s="47">
        <v>0</v>
      </c>
      <c r="O12" s="47">
        <v>3332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16837</v>
      </c>
      <c r="C13" s="47">
        <f>SUM(D13:F13)</f>
        <v>7709</v>
      </c>
      <c r="D13" s="47">
        <v>60</v>
      </c>
      <c r="E13" s="47">
        <v>0</v>
      </c>
      <c r="F13" s="47">
        <v>7649</v>
      </c>
      <c r="G13" s="47">
        <f>SUM(H13:J13)</f>
        <v>9128</v>
      </c>
      <c r="H13" s="47">
        <v>2395</v>
      </c>
      <c r="I13" s="47">
        <v>6203</v>
      </c>
      <c r="J13" s="47">
        <v>530</v>
      </c>
      <c r="K13" s="47">
        <v>765</v>
      </c>
      <c r="L13" s="47">
        <f>SUM(M13:Q13)</f>
        <v>16072</v>
      </c>
      <c r="M13" s="47">
        <v>0</v>
      </c>
      <c r="N13" s="47">
        <v>10071</v>
      </c>
      <c r="O13" s="47">
        <v>5873</v>
      </c>
      <c r="P13" s="47">
        <v>0</v>
      </c>
      <c r="Q13" s="46">
        <v>128</v>
      </c>
    </row>
    <row r="14" spans="1:17" ht="15" customHeight="1">
      <c r="A14" s="49" t="s">
        <v>74</v>
      </c>
      <c r="B14" s="48">
        <f>+C14+G14</f>
        <v>1483</v>
      </c>
      <c r="C14" s="47">
        <f>SUM(D14:F14)</f>
        <v>247</v>
      </c>
      <c r="D14" s="47">
        <v>0</v>
      </c>
      <c r="E14" s="47">
        <v>0</v>
      </c>
      <c r="F14" s="47">
        <v>247</v>
      </c>
      <c r="G14" s="47">
        <f>SUM(H14:J14)</f>
        <v>1236</v>
      </c>
      <c r="H14" s="47">
        <v>537</v>
      </c>
      <c r="I14" s="47">
        <v>471</v>
      </c>
      <c r="J14" s="47">
        <v>228</v>
      </c>
      <c r="K14" s="47">
        <v>338</v>
      </c>
      <c r="L14" s="47">
        <f>SUM(M14:Q14)</f>
        <v>1145</v>
      </c>
      <c r="M14" s="47">
        <v>0</v>
      </c>
      <c r="N14" s="47">
        <v>11</v>
      </c>
      <c r="O14" s="47">
        <v>1120</v>
      </c>
      <c r="P14" s="47">
        <v>14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72230</v>
      </c>
      <c r="C16" s="47">
        <f>SUM(D16:F16)</f>
        <v>242</v>
      </c>
      <c r="D16" s="47">
        <f>SUM(D6:D7)</f>
        <v>0</v>
      </c>
      <c r="E16" s="47">
        <f>SUM(E6:E7)</f>
        <v>0</v>
      </c>
      <c r="F16" s="47">
        <f>SUM(F6:F7)</f>
        <v>242</v>
      </c>
      <c r="G16" s="47">
        <f>SUM(H16:J16)</f>
        <v>71988</v>
      </c>
      <c r="H16" s="47">
        <f>SUM(H6:H7)</f>
        <v>8410</v>
      </c>
      <c r="I16" s="47">
        <f>SUM(I6:I7)</f>
        <v>2595</v>
      </c>
      <c r="J16" s="47">
        <f>SUM(J6:J7)</f>
        <v>60983</v>
      </c>
      <c r="K16" s="47">
        <f>SUM(K6:K7)</f>
        <v>52174</v>
      </c>
      <c r="L16" s="47">
        <f>SUM(M16:Q16)</f>
        <v>20056</v>
      </c>
      <c r="M16" s="47">
        <f>SUM(M6:M7)</f>
        <v>1910</v>
      </c>
      <c r="N16" s="47">
        <f>SUM(N6:N7)</f>
        <v>1564</v>
      </c>
      <c r="O16" s="47">
        <f>SUM(O6:O7)</f>
        <v>15993</v>
      </c>
      <c r="P16" s="47">
        <f>SUM(P6:P7)</f>
        <v>0</v>
      </c>
      <c r="Q16" s="46">
        <f>SUM(Q6:Q7)</f>
        <v>589</v>
      </c>
    </row>
    <row r="17" spans="1:17" ht="15" customHeight="1">
      <c r="A17" s="49" t="s">
        <v>72</v>
      </c>
      <c r="B17" s="48">
        <f>+C17+G17</f>
        <v>35580</v>
      </c>
      <c r="C17" s="47">
        <f>SUM(D17:F17)</f>
        <v>8118</v>
      </c>
      <c r="D17" s="47">
        <f>SUM(D8:D14)</f>
        <v>60</v>
      </c>
      <c r="E17" s="47">
        <f>SUM(E8:E14)</f>
        <v>63</v>
      </c>
      <c r="F17" s="47">
        <f>SUM(F8:F14)</f>
        <v>7995</v>
      </c>
      <c r="G17" s="47">
        <f>SUM(H17:J17)</f>
        <v>27462</v>
      </c>
      <c r="H17" s="47">
        <f>SUM(H8:H14)</f>
        <v>15595</v>
      </c>
      <c r="I17" s="47">
        <f>SUM(I8:I14)</f>
        <v>6695</v>
      </c>
      <c r="J17" s="47">
        <f>SUM(J8:J14)</f>
        <v>5172</v>
      </c>
      <c r="K17" s="47">
        <f>SUM(K8:K14)</f>
        <v>3580</v>
      </c>
      <c r="L17" s="47">
        <f>SUM(M17:Q17)</f>
        <v>32000</v>
      </c>
      <c r="M17" s="47">
        <f>SUM(M8:M14)</f>
        <v>0</v>
      </c>
      <c r="N17" s="47">
        <f>SUM(N8:N14)</f>
        <v>10082</v>
      </c>
      <c r="O17" s="47">
        <f>SUM(O8:O14)</f>
        <v>21632</v>
      </c>
      <c r="P17" s="47">
        <f>SUM(P8:P14)</f>
        <v>14</v>
      </c>
      <c r="Q17" s="46">
        <f>SUM(Q8:Q14)</f>
        <v>272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107810</v>
      </c>
      <c r="C19" s="40">
        <f>SUM(D19:F19)</f>
        <v>8360</v>
      </c>
      <c r="D19" s="39">
        <f>SUM(D16:D17)</f>
        <v>60</v>
      </c>
      <c r="E19" s="39">
        <f>SUM(E16:E17)</f>
        <v>63</v>
      </c>
      <c r="F19" s="39">
        <f>SUM(F16:F17)</f>
        <v>8237</v>
      </c>
      <c r="G19" s="40">
        <f>SUM(H19:J19)</f>
        <v>99450</v>
      </c>
      <c r="H19" s="39">
        <f>SUM(H16:H17)</f>
        <v>24005</v>
      </c>
      <c r="I19" s="39">
        <f>SUM(I16:I17)</f>
        <v>9290</v>
      </c>
      <c r="J19" s="39">
        <f>SUM(J16:J17)</f>
        <v>66155</v>
      </c>
      <c r="K19" s="40">
        <f>SUM(K16:K17)</f>
        <v>55754</v>
      </c>
      <c r="L19" s="39">
        <f>SUM(M19:Q19)</f>
        <v>52056</v>
      </c>
      <c r="M19" s="39">
        <f>SUM(M16:M17)</f>
        <v>1910</v>
      </c>
      <c r="N19" s="39">
        <f>SUM(N16:N17)</f>
        <v>11646</v>
      </c>
      <c r="O19" s="39">
        <f>SUM(O16:O17)</f>
        <v>37625</v>
      </c>
      <c r="P19" s="39">
        <f>SUM(P16:P17)</f>
        <v>14</v>
      </c>
      <c r="Q19" s="38">
        <f>SUM(Q16:Q17)</f>
        <v>861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5" zoomScaleNormal="75" zoomScalePageLayoutView="0" workbookViewId="0" topLeftCell="B1">
      <selection activeCell="U30" sqref="U30"/>
    </sheetView>
  </sheetViews>
  <sheetFormatPr defaultColWidth="7.625" defaultRowHeight="15" customHeight="1"/>
  <cols>
    <col min="1" max="1" width="10.625" style="1" customWidth="1"/>
    <col min="2" max="2" width="9.25390625" style="1" customWidth="1"/>
    <col min="3" max="6" width="7.625" style="1" customWidth="1"/>
    <col min="7" max="7" width="8.50390625" style="1" customWidth="1"/>
    <col min="8" max="9" width="7.625" style="1" customWidth="1"/>
    <col min="10" max="10" width="8.50390625" style="1" customWidth="1"/>
    <col min="11" max="11" width="7.625" style="1" customWidth="1"/>
    <col min="12" max="12" width="9.00390625" style="1" customWidth="1"/>
    <col min="13" max="16384" width="7.625" style="1" customWidth="1"/>
  </cols>
  <sheetData>
    <row r="1" spans="1:9" ht="18" customHeight="1">
      <c r="A1" s="1" t="s">
        <v>105</v>
      </c>
      <c r="E1" s="9" t="s">
        <v>109</v>
      </c>
      <c r="I1" s="1" t="s">
        <v>16</v>
      </c>
    </row>
    <row r="2" ht="15" customHeight="1" thickBot="1">
      <c r="Q2" s="10" t="s">
        <v>108</v>
      </c>
    </row>
    <row r="3" spans="1:17" s="4" customFormat="1" ht="15" customHeight="1">
      <c r="A3" s="2"/>
      <c r="B3" s="3"/>
      <c r="C3" s="34" t="s">
        <v>107</v>
      </c>
      <c r="D3" s="35"/>
      <c r="E3" s="35"/>
      <c r="F3" s="35"/>
      <c r="G3" s="35"/>
      <c r="H3" s="35"/>
      <c r="I3" s="35"/>
      <c r="J3" s="36"/>
      <c r="K3" s="34" t="s">
        <v>106</v>
      </c>
      <c r="L3" s="35"/>
      <c r="M3" s="35"/>
      <c r="N3" s="35"/>
      <c r="O3" s="35"/>
      <c r="P3" s="35"/>
      <c r="Q3" s="37"/>
    </row>
    <row r="4" spans="1:17" s="4" customFormat="1" ht="15" customHeight="1">
      <c r="A4" s="61"/>
      <c r="B4" s="60" t="s">
        <v>71</v>
      </c>
      <c r="C4" s="59" t="s">
        <v>100</v>
      </c>
      <c r="D4" s="58"/>
      <c r="E4" s="58"/>
      <c r="F4" s="57"/>
      <c r="G4" s="59" t="s">
        <v>99</v>
      </c>
      <c r="H4" s="58"/>
      <c r="I4" s="58"/>
      <c r="J4" s="57"/>
      <c r="K4" s="56"/>
      <c r="L4" s="56"/>
      <c r="M4" s="56" t="s">
        <v>98</v>
      </c>
      <c r="N4" s="56" t="s">
        <v>97</v>
      </c>
      <c r="O4" s="56"/>
      <c r="P4" s="56" t="s">
        <v>96</v>
      </c>
      <c r="Q4" s="55"/>
    </row>
    <row r="5" spans="1:17" s="4" customFormat="1" ht="15" customHeight="1" thickBot="1">
      <c r="A5" s="5"/>
      <c r="B5" s="6"/>
      <c r="C5" s="7" t="s">
        <v>95</v>
      </c>
      <c r="D5" s="7" t="s">
        <v>94</v>
      </c>
      <c r="E5" s="7" t="s">
        <v>93</v>
      </c>
      <c r="F5" s="7" t="s">
        <v>92</v>
      </c>
      <c r="G5" s="7" t="s">
        <v>91</v>
      </c>
      <c r="H5" s="7" t="s">
        <v>90</v>
      </c>
      <c r="I5" s="7" t="s">
        <v>89</v>
      </c>
      <c r="J5" s="7" t="s">
        <v>88</v>
      </c>
      <c r="K5" s="7" t="s">
        <v>87</v>
      </c>
      <c r="L5" s="7" t="s">
        <v>86</v>
      </c>
      <c r="M5" s="7" t="s">
        <v>85</v>
      </c>
      <c r="N5" s="7" t="s">
        <v>85</v>
      </c>
      <c r="O5" s="7" t="s">
        <v>84</v>
      </c>
      <c r="P5" s="7" t="s">
        <v>83</v>
      </c>
      <c r="Q5" s="54" t="s">
        <v>74</v>
      </c>
    </row>
    <row r="6" spans="1:17" ht="15" customHeight="1">
      <c r="A6" s="53" t="s">
        <v>82</v>
      </c>
      <c r="B6" s="52">
        <f>+C6+G6</f>
        <v>1123104</v>
      </c>
      <c r="C6" s="51">
        <f>SUM(D6:F6)</f>
        <v>7000</v>
      </c>
      <c r="D6" s="51">
        <v>0</v>
      </c>
      <c r="E6" s="51">
        <v>0</v>
      </c>
      <c r="F6" s="51">
        <v>7000</v>
      </c>
      <c r="G6" s="51">
        <f>SUM(H6:J6)</f>
        <v>1116104</v>
      </c>
      <c r="H6" s="51">
        <v>129599</v>
      </c>
      <c r="I6" s="51">
        <v>30500</v>
      </c>
      <c r="J6" s="51">
        <v>956005</v>
      </c>
      <c r="K6" s="51">
        <v>785642</v>
      </c>
      <c r="L6" s="51">
        <f>SUM(M6:Q6)</f>
        <v>337462</v>
      </c>
      <c r="M6" s="51">
        <v>0</v>
      </c>
      <c r="N6" s="51">
        <v>26800</v>
      </c>
      <c r="O6" s="51">
        <v>302321</v>
      </c>
      <c r="P6" s="51">
        <v>0</v>
      </c>
      <c r="Q6" s="50">
        <v>8341</v>
      </c>
    </row>
    <row r="7" spans="1:17" ht="15" customHeight="1">
      <c r="A7" s="49" t="s">
        <v>81</v>
      </c>
      <c r="B7" s="48">
        <f>+C7+G7</f>
        <v>65846</v>
      </c>
      <c r="C7" s="47">
        <f>SUM(D7:F7)</f>
        <v>0</v>
      </c>
      <c r="D7" s="47">
        <v>0</v>
      </c>
      <c r="E7" s="47">
        <v>0</v>
      </c>
      <c r="F7" s="47">
        <v>0</v>
      </c>
      <c r="G7" s="47">
        <f>SUM(H7:J7)</f>
        <v>65846</v>
      </c>
      <c r="H7" s="47">
        <v>1300</v>
      </c>
      <c r="I7" s="47">
        <v>17800</v>
      </c>
      <c r="J7" s="47">
        <v>46746</v>
      </c>
      <c r="K7" s="47">
        <v>25970</v>
      </c>
      <c r="L7" s="47">
        <f>SUM(M7:Q7)</f>
        <v>39876</v>
      </c>
      <c r="M7" s="47">
        <v>35000</v>
      </c>
      <c r="N7" s="47">
        <v>0</v>
      </c>
      <c r="O7" s="47">
        <v>4576</v>
      </c>
      <c r="P7" s="47">
        <v>0</v>
      </c>
      <c r="Q7" s="46">
        <v>300</v>
      </c>
    </row>
    <row r="8" spans="1:17" ht="15" customHeight="1">
      <c r="A8" s="49" t="s">
        <v>80</v>
      </c>
      <c r="B8" s="48">
        <f>+C8+G8</f>
        <v>4000</v>
      </c>
      <c r="C8" s="47">
        <f>SUM(D8:F8)</f>
        <v>0</v>
      </c>
      <c r="D8" s="47">
        <v>0</v>
      </c>
      <c r="E8" s="47">
        <v>0</v>
      </c>
      <c r="F8" s="47">
        <v>0</v>
      </c>
      <c r="G8" s="47">
        <f>SUM(H8:J8)</f>
        <v>4000</v>
      </c>
      <c r="H8" s="47">
        <v>1000</v>
      </c>
      <c r="I8" s="47">
        <v>0</v>
      </c>
      <c r="J8" s="47">
        <v>3000</v>
      </c>
      <c r="K8" s="47">
        <v>0</v>
      </c>
      <c r="L8" s="47">
        <f>SUM(M8:Q8)</f>
        <v>4000</v>
      </c>
      <c r="M8" s="47">
        <v>0</v>
      </c>
      <c r="N8" s="47">
        <v>0</v>
      </c>
      <c r="O8" s="47">
        <v>4000</v>
      </c>
      <c r="P8" s="47">
        <v>0</v>
      </c>
      <c r="Q8" s="46">
        <v>0</v>
      </c>
    </row>
    <row r="9" spans="1:17" ht="15" customHeight="1">
      <c r="A9" s="49" t="s">
        <v>79</v>
      </c>
      <c r="B9" s="48">
        <f>+C9+G9</f>
        <v>30060</v>
      </c>
      <c r="C9" s="47">
        <f>SUM(D9:F9)</f>
        <v>0</v>
      </c>
      <c r="D9" s="47">
        <v>0</v>
      </c>
      <c r="E9" s="47">
        <v>0</v>
      </c>
      <c r="F9" s="47">
        <v>0</v>
      </c>
      <c r="G9" s="47">
        <f>SUM(H9:J9)</f>
        <v>30060</v>
      </c>
      <c r="H9" s="47">
        <v>28300</v>
      </c>
      <c r="I9" s="47">
        <v>0</v>
      </c>
      <c r="J9" s="47">
        <v>1760</v>
      </c>
      <c r="K9" s="47">
        <v>2960</v>
      </c>
      <c r="L9" s="47">
        <f>SUM(M9:Q9)</f>
        <v>27100</v>
      </c>
      <c r="M9" s="47">
        <v>0</v>
      </c>
      <c r="N9" s="47">
        <v>0</v>
      </c>
      <c r="O9" s="47">
        <v>26600</v>
      </c>
      <c r="P9" s="47">
        <v>0</v>
      </c>
      <c r="Q9" s="46">
        <v>500</v>
      </c>
    </row>
    <row r="10" spans="1:17" ht="15" customHeight="1">
      <c r="A10" s="49" t="s">
        <v>78</v>
      </c>
      <c r="B10" s="48">
        <f>+C10+G10</f>
        <v>8760</v>
      </c>
      <c r="C10" s="47">
        <f>SUM(D10:F10)</f>
        <v>0</v>
      </c>
      <c r="D10" s="47">
        <v>0</v>
      </c>
      <c r="E10" s="47">
        <v>0</v>
      </c>
      <c r="F10" s="47">
        <v>0</v>
      </c>
      <c r="G10" s="47">
        <f>SUM(H10:J10)</f>
        <v>8760</v>
      </c>
      <c r="H10" s="47">
        <v>8760</v>
      </c>
      <c r="I10" s="47">
        <v>0</v>
      </c>
      <c r="J10" s="47">
        <v>0</v>
      </c>
      <c r="K10" s="47">
        <v>0</v>
      </c>
      <c r="L10" s="47">
        <f>SUM(M10:Q10)</f>
        <v>8760</v>
      </c>
      <c r="M10" s="47">
        <v>0</v>
      </c>
      <c r="N10" s="47">
        <v>0</v>
      </c>
      <c r="O10" s="47">
        <v>8600</v>
      </c>
      <c r="P10" s="47">
        <v>0</v>
      </c>
      <c r="Q10" s="46">
        <v>160</v>
      </c>
    </row>
    <row r="11" spans="1:17" ht="15" customHeight="1">
      <c r="A11" s="49" t="s">
        <v>77</v>
      </c>
      <c r="B11" s="48">
        <f>+C11+G11</f>
        <v>68230</v>
      </c>
      <c r="C11" s="47">
        <f>SUM(D11:F11)</f>
        <v>0</v>
      </c>
      <c r="D11" s="47">
        <v>0</v>
      </c>
      <c r="E11" s="47">
        <v>0</v>
      </c>
      <c r="F11" s="47">
        <v>0</v>
      </c>
      <c r="G11" s="47">
        <f>SUM(H11:J11)</f>
        <v>68230</v>
      </c>
      <c r="H11" s="47">
        <v>65050</v>
      </c>
      <c r="I11" s="47">
        <v>1000</v>
      </c>
      <c r="J11" s="47">
        <v>2180</v>
      </c>
      <c r="K11" s="47">
        <v>5580</v>
      </c>
      <c r="L11" s="47">
        <f>SUM(M11:Q11)</f>
        <v>62650</v>
      </c>
      <c r="M11" s="47">
        <v>0</v>
      </c>
      <c r="N11" s="47">
        <v>0</v>
      </c>
      <c r="O11" s="47">
        <v>62650</v>
      </c>
      <c r="P11" s="47">
        <v>0</v>
      </c>
      <c r="Q11" s="46">
        <v>0</v>
      </c>
    </row>
    <row r="12" spans="1:17" ht="15" customHeight="1">
      <c r="A12" s="49" t="s">
        <v>76</v>
      </c>
      <c r="B12" s="48">
        <f>+C12+G12</f>
        <v>94021</v>
      </c>
      <c r="C12" s="47">
        <f>SUM(D12:F12)</f>
        <v>1500</v>
      </c>
      <c r="D12" s="47">
        <v>0</v>
      </c>
      <c r="E12" s="47">
        <v>1000</v>
      </c>
      <c r="F12" s="47">
        <v>500</v>
      </c>
      <c r="G12" s="47">
        <f>SUM(H12:J12)</f>
        <v>92521</v>
      </c>
      <c r="H12" s="47">
        <v>22960</v>
      </c>
      <c r="I12" s="47">
        <v>0</v>
      </c>
      <c r="J12" s="47">
        <v>69561</v>
      </c>
      <c r="K12" s="47">
        <v>35205</v>
      </c>
      <c r="L12" s="47">
        <f>SUM(M12:Q12)</f>
        <v>58816</v>
      </c>
      <c r="M12" s="47">
        <v>0</v>
      </c>
      <c r="N12" s="47">
        <v>0</v>
      </c>
      <c r="O12" s="47">
        <v>58816</v>
      </c>
      <c r="P12" s="47">
        <v>0</v>
      </c>
      <c r="Q12" s="46">
        <v>0</v>
      </c>
    </row>
    <row r="13" spans="1:17" ht="15" customHeight="1">
      <c r="A13" s="49" t="s">
        <v>75</v>
      </c>
      <c r="B13" s="48">
        <f>+C13+G13</f>
        <v>445524</v>
      </c>
      <c r="C13" s="47">
        <f>SUM(D13:F13)</f>
        <v>268274</v>
      </c>
      <c r="D13" s="47">
        <v>1200</v>
      </c>
      <c r="E13" s="47">
        <v>0</v>
      </c>
      <c r="F13" s="47">
        <v>267074</v>
      </c>
      <c r="G13" s="47">
        <f>SUM(H13:J13)</f>
        <v>177250</v>
      </c>
      <c r="H13" s="47">
        <v>45800</v>
      </c>
      <c r="I13" s="47">
        <v>128250</v>
      </c>
      <c r="J13" s="47">
        <v>3200</v>
      </c>
      <c r="K13" s="47">
        <v>12600</v>
      </c>
      <c r="L13" s="47">
        <f>SUM(M13:Q13)</f>
        <v>432924</v>
      </c>
      <c r="M13" s="47">
        <v>0</v>
      </c>
      <c r="N13" s="47">
        <v>347657</v>
      </c>
      <c r="O13" s="47">
        <v>84867</v>
      </c>
      <c r="P13" s="47">
        <v>0</v>
      </c>
      <c r="Q13" s="46">
        <v>400</v>
      </c>
    </row>
    <row r="14" spans="1:17" ht="15" customHeight="1">
      <c r="A14" s="49" t="s">
        <v>74</v>
      </c>
      <c r="B14" s="48">
        <f>+C14+G14</f>
        <v>37177</v>
      </c>
      <c r="C14" s="47">
        <f>SUM(D14:F14)</f>
        <v>8745</v>
      </c>
      <c r="D14" s="47">
        <v>0</v>
      </c>
      <c r="E14" s="47">
        <v>0</v>
      </c>
      <c r="F14" s="47">
        <v>8745</v>
      </c>
      <c r="G14" s="47">
        <f>SUM(H14:J14)</f>
        <v>28432</v>
      </c>
      <c r="H14" s="47">
        <v>16300</v>
      </c>
      <c r="I14" s="47">
        <v>8132</v>
      </c>
      <c r="J14" s="47">
        <v>4000</v>
      </c>
      <c r="K14" s="47">
        <v>6400</v>
      </c>
      <c r="L14" s="47">
        <f>SUM(M14:Q14)</f>
        <v>30777</v>
      </c>
      <c r="M14" s="47">
        <v>0</v>
      </c>
      <c r="N14" s="47">
        <v>160</v>
      </c>
      <c r="O14" s="47">
        <v>30082</v>
      </c>
      <c r="P14" s="47">
        <v>535</v>
      </c>
      <c r="Q14" s="46">
        <v>0</v>
      </c>
    </row>
    <row r="15" spans="1:17" ht="15" customHeight="1">
      <c r="A15" s="49"/>
      <c r="B15" s="48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6"/>
    </row>
    <row r="16" spans="1:17" ht="15" customHeight="1">
      <c r="A16" s="49" t="s">
        <v>73</v>
      </c>
      <c r="B16" s="48">
        <f>+C16+G16</f>
        <v>1188950</v>
      </c>
      <c r="C16" s="47">
        <f>SUM(D16:F16)</f>
        <v>7000</v>
      </c>
      <c r="D16" s="47">
        <f>SUM(D6:D7)</f>
        <v>0</v>
      </c>
      <c r="E16" s="47">
        <f>SUM(E6:E7)</f>
        <v>0</v>
      </c>
      <c r="F16" s="47">
        <f>SUM(F6:F7)</f>
        <v>7000</v>
      </c>
      <c r="G16" s="47">
        <f>SUM(H16:J16)</f>
        <v>1181950</v>
      </c>
      <c r="H16" s="47">
        <f>SUM(H6:H7)</f>
        <v>130899</v>
      </c>
      <c r="I16" s="47">
        <f>SUM(I6:I7)</f>
        <v>48300</v>
      </c>
      <c r="J16" s="47">
        <f>SUM(J6:J7)</f>
        <v>1002751</v>
      </c>
      <c r="K16" s="47">
        <f>SUM(K6:K7)</f>
        <v>811612</v>
      </c>
      <c r="L16" s="47">
        <f>SUM(M16:Q16)</f>
        <v>377338</v>
      </c>
      <c r="M16" s="47">
        <f>SUM(M6:M7)</f>
        <v>35000</v>
      </c>
      <c r="N16" s="47">
        <f>SUM(N6:N7)</f>
        <v>26800</v>
      </c>
      <c r="O16" s="47">
        <f>SUM(O6:O7)</f>
        <v>306897</v>
      </c>
      <c r="P16" s="47">
        <f>SUM(P6:P7)</f>
        <v>0</v>
      </c>
      <c r="Q16" s="46">
        <f>SUM(Q6:Q7)</f>
        <v>8641</v>
      </c>
    </row>
    <row r="17" spans="1:17" ht="15" customHeight="1">
      <c r="A17" s="49" t="s">
        <v>72</v>
      </c>
      <c r="B17" s="48">
        <f>+C17+G17</f>
        <v>687772</v>
      </c>
      <c r="C17" s="47">
        <f>SUM(D17:F17)</f>
        <v>278519</v>
      </c>
      <c r="D17" s="47">
        <f>SUM(D8:D14)</f>
        <v>1200</v>
      </c>
      <c r="E17" s="47">
        <f>SUM(E8:E14)</f>
        <v>1000</v>
      </c>
      <c r="F17" s="47">
        <f>SUM(F8:F14)</f>
        <v>276319</v>
      </c>
      <c r="G17" s="47">
        <f>SUM(H17:J17)</f>
        <v>409253</v>
      </c>
      <c r="H17" s="47">
        <f>SUM(H8:H14)</f>
        <v>188170</v>
      </c>
      <c r="I17" s="47">
        <f>SUM(I8:I14)</f>
        <v>137382</v>
      </c>
      <c r="J17" s="47">
        <f>SUM(J8:J14)</f>
        <v>83701</v>
      </c>
      <c r="K17" s="47">
        <f>SUM(K8:K14)</f>
        <v>62745</v>
      </c>
      <c r="L17" s="47">
        <f>SUM(M17:Q17)</f>
        <v>625027</v>
      </c>
      <c r="M17" s="47">
        <f>SUM(M8:M14)</f>
        <v>0</v>
      </c>
      <c r="N17" s="47">
        <f>SUM(N8:N14)</f>
        <v>347817</v>
      </c>
      <c r="O17" s="47">
        <f>SUM(O8:O14)</f>
        <v>275615</v>
      </c>
      <c r="P17" s="47">
        <f>SUM(P8:P14)</f>
        <v>535</v>
      </c>
      <c r="Q17" s="46">
        <f>SUM(Q8:Q14)</f>
        <v>1060</v>
      </c>
    </row>
    <row r="18" spans="1:17" ht="15" customHeight="1">
      <c r="A18" s="45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2"/>
    </row>
    <row r="19" spans="1:17" ht="15" customHeight="1" thickBot="1">
      <c r="A19" s="41" t="s">
        <v>71</v>
      </c>
      <c r="B19" s="39">
        <f>+C19+G19</f>
        <v>1876722</v>
      </c>
      <c r="C19" s="40">
        <f>SUM(D19:F19)</f>
        <v>285519</v>
      </c>
      <c r="D19" s="39">
        <f>SUM(D16:D17)</f>
        <v>1200</v>
      </c>
      <c r="E19" s="39">
        <f>SUM(E16:E17)</f>
        <v>1000</v>
      </c>
      <c r="F19" s="39">
        <f>SUM(F16:F17)</f>
        <v>283319</v>
      </c>
      <c r="G19" s="40">
        <f>SUM(H19:J19)</f>
        <v>1591203</v>
      </c>
      <c r="H19" s="39">
        <f>SUM(H16:H17)</f>
        <v>319069</v>
      </c>
      <c r="I19" s="39">
        <f>SUM(I16:I17)</f>
        <v>185682</v>
      </c>
      <c r="J19" s="39">
        <f>SUM(J16:J17)</f>
        <v>1086452</v>
      </c>
      <c r="K19" s="40">
        <f>SUM(K16:K17)</f>
        <v>874357</v>
      </c>
      <c r="L19" s="39">
        <f>SUM(M19:Q19)</f>
        <v>1002365</v>
      </c>
      <c r="M19" s="39">
        <f>SUM(M16:M17)</f>
        <v>35000</v>
      </c>
      <c r="N19" s="39">
        <f>SUM(N16:N17)</f>
        <v>374617</v>
      </c>
      <c r="O19" s="39">
        <f>SUM(O16:O17)</f>
        <v>582512</v>
      </c>
      <c r="P19" s="39">
        <f>SUM(P16:P17)</f>
        <v>535</v>
      </c>
      <c r="Q19" s="38">
        <f>SUM(Q16:Q17)</f>
        <v>9701</v>
      </c>
    </row>
  </sheetData>
  <sheetProtection/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2007-02-23T08:58:59Z</cp:lastPrinted>
  <dcterms:created xsi:type="dcterms:W3CDTF">2000-01-06T00:38:06Z</dcterms:created>
  <dcterms:modified xsi:type="dcterms:W3CDTF">2010-02-25T07:14:33Z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636115834</vt:i4>
  </property>
  <property fmtid="{D5CDD505-2E9C-101B-9397-08002B2CF9AE}" pid="3" name="_EmailSubject">
    <vt:lpwstr>計</vt:lpwstr>
  </property>
  <property fmtid="{D5CDD505-2E9C-101B-9397-08002B2CF9AE}" pid="4" name="_AuthorEmail">
    <vt:lpwstr>c11655@pref.gifu.lg.jp</vt:lpwstr>
  </property>
  <property fmtid="{D5CDD505-2E9C-101B-9397-08002B2CF9AE}" pid="5" name="_AuthorEmailDisplayName">
    <vt:lpwstr>建築指導課</vt:lpwstr>
  </property>
  <property fmtid="{D5CDD505-2E9C-101B-9397-08002B2CF9AE}" pid="6" name="_ReviewingToolsShownOnce">
    <vt:lpwstr/>
  </property>
</Properties>
</file>